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</sheets>
  <definedNames>
    <definedName name="_xlnm.Print_Titles" localSheetId="0">'приложение 1'!$7:$8</definedName>
  </definedNames>
  <calcPr fullCalcOnLoad="1"/>
</workbook>
</file>

<file path=xl/sharedStrings.xml><?xml version="1.0" encoding="utf-8"?>
<sst xmlns="http://schemas.openxmlformats.org/spreadsheetml/2006/main" count="203" uniqueCount="175">
  <si>
    <t>Номер строки</t>
  </si>
  <si>
    <t>0102</t>
  </si>
  <si>
    <t>0103</t>
  </si>
  <si>
    <t>0104</t>
  </si>
  <si>
    <t>0300</t>
  </si>
  <si>
    <t>0400</t>
  </si>
  <si>
    <t>0500</t>
  </si>
  <si>
    <t>0800</t>
  </si>
  <si>
    <t>1100</t>
  </si>
  <si>
    <t>Код раздела, подраз-дела</t>
  </si>
  <si>
    <t>Исполненено</t>
  </si>
  <si>
    <t>3</t>
  </si>
  <si>
    <t>0100</t>
  </si>
  <si>
    <t>0113</t>
  </si>
  <si>
    <t>0309</t>
  </si>
  <si>
    <t>0412</t>
  </si>
  <si>
    <t>0502</t>
  </si>
  <si>
    <t>0801</t>
  </si>
  <si>
    <t>Наименование показателя</t>
  </si>
  <si>
    <t>#Н/Д</t>
  </si>
  <si>
    <t>Документ</t>
  </si>
  <si>
    <t>Плательщик</t>
  </si>
  <si>
    <t>Исполнение с начала года</t>
  </si>
  <si>
    <t>Исполнение за отчетный период</t>
  </si>
  <si>
    <t>Расхождение с начала года</t>
  </si>
  <si>
    <t>% исполнения</t>
  </si>
  <si>
    <t>Итого</t>
  </si>
  <si>
    <t>0409</t>
  </si>
  <si>
    <t>Наименование раздела, подраздела,</t>
  </si>
  <si>
    <t xml:space="preserve">    ОБЩЕГОСУДАРСТВЕННЫЕ ВОПРОСЫ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</si>
  <si>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</si>
  <si>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</si>
  <si>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</si>
  <si>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Другие общегосударственные вопросы</t>
  </si>
  <si>
    <t xml:space="preserve">    НАЦИОНАЛЬНАЯ БЕЗОПАСНОСТЬ И ПРАВООХРАНИТЕЛЬНАЯ ДЕЯТЕЛЬНОСТЬ</t>
  </si>
  <si>
    <t xml:space="preserve">     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</si>
  <si>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    НАЦИОНАЛЬНАЯ ЭКОНОМИКА</t>
  </si>
  <si>
    <t xml:space="preserve">      Дорожное хозяйство, дорожные фонды</t>
  </si>
  <si>
    <t xml:space="preserve">      Другие вопросы в области национальной экономики</t>
  </si>
  <si>
    <t xml:space="preserve">    ЖИЛИЩНО-КОММУНАЛЬНОЕ ХОЗЯЙСТВО</t>
  </si>
  <si>
    <t xml:space="preserve">      Коммунальное хозяйство</t>
  </si>
  <si>
    <t xml:space="preserve">    КУЛЬТУРА, КИНЕМАТОГРАФИЯ</t>
  </si>
  <si>
    <t xml:space="preserve">      Культура</t>
  </si>
  <si>
    <t xml:space="preserve">    ФИЗИЧЕСКАЯ КУЛЬТУРА И СПОРТ</t>
  </si>
  <si>
    <t xml:space="preserve">      Массовый спорт</t>
  </si>
  <si>
    <t>1102</t>
  </si>
  <si>
    <t>в рублях</t>
  </si>
  <si>
    <t>в процентах к сумме средств, отраженных в графе 4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</si>
  <si>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</si>
  <si>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</si>
  <si>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</si>
  <si>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</si>
  <si>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  Обеспечение пожарной безопасности</t>
  </si>
  <si>
    <t>0310</t>
  </si>
  <si>
    <t xml:space="preserve">      Благоустройство</t>
  </si>
  <si>
    <t>0503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</si>
  <si>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</si>
  <si>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</si>
  <si>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</si>
  <si>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</si>
  <si>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>Приложение 1</t>
  </si>
  <si>
    <t>Приложение 2</t>
  </si>
  <si>
    <t>единица измерения: руб.</t>
  </si>
  <si>
    <t>0314</t>
  </si>
  <si>
    <t xml:space="preserve">      Жилищное хозяйство</t>
  </si>
  <si>
    <t>0501</t>
  </si>
  <si>
    <t xml:space="preserve">      Другие вопросы в области национальной безопасности и правоохранительной деятельности</t>
  </si>
  <si>
    <t>Сумма средств, предусмотренная на 2014 год в Решении о местном бюджете, в рублях</t>
  </si>
  <si>
    <t xml:space="preserve">    ОБРАЗОВАНИЕ</t>
  </si>
  <si>
    <t>0700</t>
  </si>
  <si>
    <t xml:space="preserve">      Молодежная политика и оздоровление детей</t>
  </si>
  <si>
    <t>0707</t>
  </si>
  <si>
    <t xml:space="preserve">    СОЦИАЛЬНАЯ ПОЛИТИКА</t>
  </si>
  <si>
    <t>1000</t>
  </si>
  <si>
    <t xml:space="preserve">      Пенсионное обеспечение</t>
  </si>
  <si>
    <t>1001</t>
  </si>
  <si>
    <t xml:space="preserve">      Социальное обеспечение населения</t>
  </si>
  <si>
    <t>1003</t>
  </si>
  <si>
    <t>Код</t>
  </si>
  <si>
    <t xml:space="preserve">      Судебная система</t>
  </si>
  <si>
    <t>0105</t>
  </si>
  <si>
    <t>00010000000000000000</t>
  </si>
  <si>
    <t xml:space="preserve">  НАЛОГОВЫЕ И НЕНАЛОГОВЫЕ ДОХОДЫ</t>
  </si>
  <si>
    <t>00010100000000000000</t>
  </si>
  <si>
    <t xml:space="preserve">    НАЛОГИ НА ПРИБЫЛЬ, ДОХОДЫ</t>
  </si>
  <si>
    <t>00010102010011000110</t>
  </si>
  <si>
    <t xml:space="preserve">      Налог на доходы физических лиц с доходов, источником которых является налоговый 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</si>
  <si>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00010102010012000110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</si>
  <si>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</si>
  <si>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00010102010013000110</t>
  </si>
  <si>
    <t xml:space="preserve">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227,227.1 и 228 Налогового кодекса Российской Федерации</t>
  </si>
  <si>
    <t>00010102020012000110</t>
  </si>
  <si>
    <t xml:space="preserve">    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РФ</t>
  </si>
  <si>
    <t>00010102030011000110</t>
  </si>
  <si>
    <t xml:space="preserve">     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</si>
  <si>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00010102030012000110</t>
  </si>
  <si>
    <t xml:space="preserve">    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</si>
  <si>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00010102030013000110</t>
  </si>
  <si>
    <t xml:space="preserve">      Налог на доходы физических лиц с доходов, полученных физическими лицами в сответствии со статьей 228 Налогового кодекса Российской Федерации</t>
  </si>
  <si>
    <t>00010300000000000000</t>
  </si>
  <si>
    <t xml:space="preserve">    НАЛОГИ НА ТОВАРЫ (РАБОТЫ, УСЛУГИ), РЕАЛИЗУЕМЫЕ НА ТЕРРИТОРИИ РОССИЙСКОЙ ФЕДЕРАЦИИ</t>
  </si>
  <si>
    <t>00010302230010000110</t>
  </si>
  <si>
    <t xml:space="preserve">    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нормативов отчислений в местные бюджеты</t>
  </si>
  <si>
    <t>00010302240010000110</t>
  </si>
  <si>
    <t xml:space="preserve">      Доходы от уплаты акцизов на моторные масла для дизельных и(или)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</si>
  <si>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</si>
  <si>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 xml:space="preserve">    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</si>
  <si>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</si>
  <si>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 xml:space="preserve">      Доходы от уплаты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</si>
  <si>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00010500000000000000</t>
  </si>
  <si>
    <t xml:space="preserve">    НАЛОГИ НА СОВОКУПНЫЙ ДОХОД</t>
  </si>
  <si>
    <t>00010503010011000110</t>
  </si>
  <si>
    <t xml:space="preserve">      Единый сельскохозяйственный налог</t>
  </si>
  <si>
    <t>00010600000000000000</t>
  </si>
  <si>
    <t xml:space="preserve">    НАЛОГИ НА ИМУЩЕСТВО</t>
  </si>
  <si>
    <t>00010601030101000110</t>
  </si>
  <si>
    <t xml:space="preserve">      налог на имущество физических лиц, зачисляемый в местные бюджеты</t>
  </si>
  <si>
    <t>00010601030102000110</t>
  </si>
  <si>
    <t xml:space="preserve">      налог на имущество физ. лиц, зачисляемый в бюджеты поселений</t>
  </si>
  <si>
    <t>00010606013101000110</t>
  </si>
  <si>
    <t xml:space="preserve">      земельный налог, зачисляемый в бюджеты поселений</t>
  </si>
  <si>
    <t>00010606013102000110</t>
  </si>
  <si>
    <t xml:space="preserve">      земельный налог,</t>
  </si>
  <si>
    <t>00010606023101000110</t>
  </si>
  <si>
    <t xml:space="preserve">      земельный налог</t>
  </si>
  <si>
    <t>00010800000000000000</t>
  </si>
  <si>
    <t xml:space="preserve">    ГОСУДАРСТВЕННАЯ ПОШЛИНА</t>
  </si>
  <si>
    <t>00010804020011000110</t>
  </si>
  <si>
    <t xml:space="preserve">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</si>
  <si>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00011100000000000000</t>
  </si>
  <si>
    <t xml:space="preserve">    ДОХОДЫ ОТ ИСПОЛЬЗОВАНИЯ ИМУЩЕСТВА, НАХОДЯЩЕГОСЯ В ГОСУДАРСТВЕННОЙ И МУНИЦИПАЛЬНОЙ СОБСТВЕННОСТИ</t>
  </si>
  <si>
    <t>00011105013100000120</t>
  </si>
  <si>
    <t xml:space="preserve">  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назаключение договоров аренды указанных земельных участков</t>
  </si>
  <si>
    <t>00011105075100003120</t>
  </si>
  <si>
    <t xml:space="preserve">      Доходы от сдачи в аренду объектов нежилого фонда муниципальных районов, находящихся в казне поселений и не являющихся памятниками истории, культуры и градостроительства</t>
  </si>
  <si>
    <t>00011300000000000000</t>
  </si>
  <si>
    <t xml:space="preserve">    ДОХОДЫ ОТ ОКАЗАНИЯ ПЛАТНЫХ УСЛУГ И КОМПЕНСАЦИИ ЗАТРАТ ГОСУДАРСТВА</t>
  </si>
  <si>
    <t>00011301995100004130</t>
  </si>
  <si>
    <t xml:space="preserve">      Прочие доходы от оказания платных услуг (работ) получателями средств бюджетов поселений</t>
  </si>
  <si>
    <t>00011302995100001130</t>
  </si>
  <si>
    <t xml:space="preserve">      Прочие доходы от компенсации затрат бюджетов поселений (в части возврата дебиторской задолженности прошлых лет)</t>
  </si>
  <si>
    <t>00011400000000000000</t>
  </si>
  <si>
    <t xml:space="preserve">    ДОХОДЫ ОТ ПРОДАЖИ МАТЕРИАЛЬНЫХ И НЕМАТЕРИАЛЬНЫХ АКТИВОВ</t>
  </si>
  <si>
    <t>00011406013100000430</t>
  </si>
  <si>
    <t xml:space="preserve">      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</si>
  <si>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00011700000000000000</t>
  </si>
  <si>
    <t xml:space="preserve">    ПРОЧИЕ НЕНАЛОГОВЫЕ ДОХОДЫ</t>
  </si>
  <si>
    <t>00011701050100000180</t>
  </si>
  <si>
    <t xml:space="preserve">      Невыясненные поступления, зачисляемые в бюджеты поселений</t>
  </si>
  <si>
    <t>00020000000000000000</t>
  </si>
  <si>
    <t xml:space="preserve">  БЕЗВОЗМЕЗДНЫЕ ПОСТУПЛЕНИЯ</t>
  </si>
  <si>
    <t>00020200000000000000</t>
  </si>
  <si>
    <t xml:space="preserve">    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</si>
  <si>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00020201001100000151</t>
  </si>
  <si>
    <t xml:space="preserve">      Дотации бюджетам поселений на выравнивание бюджетной обеспеченности</t>
  </si>
  <si>
    <t>00020203015100000151</t>
  </si>
  <si>
    <t xml:space="preserve">      Субвенции бюджетам поселений на осуществление первичного воинского учета на территориях, где отсутствую военные комиссариаты</t>
  </si>
  <si>
    <t>00020203024100000151</t>
  </si>
  <si>
    <t xml:space="preserve">      Субвенции бюджетам поселений на выполнение передаваемых полномочий субъектов Российской Федерации</t>
  </si>
  <si>
    <t>00020204999100000151</t>
  </si>
  <si>
    <t xml:space="preserve">      Прочие межбюджетные трансферты, передаваемые бюджетам поселений</t>
  </si>
  <si>
    <t>00010503010013000110</t>
  </si>
  <si>
    <t xml:space="preserve">      18210503010013000110</t>
  </si>
  <si>
    <t>00010606013103000110</t>
  </si>
  <si>
    <t xml:space="preserve">      Земельный налог</t>
  </si>
  <si>
    <t>00021900000000000000</t>
  </si>
  <si>
    <t xml:space="preserve">    ВОЗВРАТ ОСТАТКОВ СУБСИДИЙ, СУБВЕНЦИЙ И ИНЫХ МЕЖБЮДЖЕТНЫХ ТРАНСФЕРТОВ, ИМЕЮЩИХ ЦЕЛЕВОЕ НАЗНАЧЕНИЕ, ПРОШЛЫХ ЛЕТ</t>
  </si>
  <si>
    <t>00021905000100000151</t>
  </si>
  <si>
    <t xml:space="preserve">      возврат неиспользованных целевых средств прошлых лет</t>
  </si>
  <si>
    <t>Информация об исполнении расходов бюджета муниципального образования                                                           "Восточное сельское поселение" на 01.12.2014 года</t>
  </si>
  <si>
    <t>Информация об исполнении доходов бюджета муниципального образования "Восточное сельское  поселение " на 01.12.2014 год</t>
  </si>
  <si>
    <t xml:space="preserve">ИТОГО РАСХОДОВ: </t>
  </si>
  <si>
    <t>00010102040011000110</t>
  </si>
  <si>
    <t xml:space="preserve">    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</si>
  <si>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ИТОГО ДОХОДОВ: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</si>
</sst>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_р_.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  <numFmt numFmtId="187" formatCode="#,##0.00000"/>
    <numFmt numFmtId="188" formatCode="[$-FC19]d\ mmmm\ yyyy\ &quot;г.&quot;"/>
    <numFmt numFmtId="189" formatCode="0.00;[Red]0.00"/>
    <numFmt numFmtId="190" formatCode="_(\$* #,##0_);_(\$* \(#,##0\);_(\$* &quot;-&quot;_);_(@_)"/>
    <numFmt numFmtId="191" formatCode="_(\$* #,##0.00_);_(\$* \(#,##0.00\);_(\$* &quot;-&quot;??_);_(@_)"/>
    <numFmt numFmtId="192" formatCode="#,##0.00;[Red]#,##0.00"/>
  </numFmts>
  <fonts count="53">
    <font>
      <sz val="10"/>
      <name val="Arial"/>
      <family val="0"/>
    </font>
    <font>
      <sz val="10"/>
      <name val="Arial Cyr"/>
      <family val="0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sz val="8"/>
      <name val="Arial Cyr"/>
      <family val="0"/>
    </font>
    <font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9" fillId="34" borderId="0" applyNumberFormat="0" applyBorder="0" applyAlignment="0" applyProtection="0"/>
    <xf numFmtId="0" fontId="34" fillId="35" borderId="0" applyNumberFormat="0" applyBorder="0" applyAlignment="0" applyProtection="0"/>
    <xf numFmtId="0" fontId="9" fillId="36" borderId="0" applyNumberFormat="0" applyBorder="0" applyAlignment="0" applyProtection="0"/>
    <xf numFmtId="0" fontId="34" fillId="37" borderId="0" applyNumberFormat="0" applyBorder="0" applyAlignment="0" applyProtection="0"/>
    <xf numFmtId="0" fontId="9" fillId="38" borderId="0" applyNumberFormat="0" applyBorder="0" applyAlignment="0" applyProtection="0"/>
    <xf numFmtId="0" fontId="34" fillId="39" borderId="0" applyNumberFormat="0" applyBorder="0" applyAlignment="0" applyProtection="0"/>
    <xf numFmtId="0" fontId="9" fillId="28" borderId="0" applyNumberFormat="0" applyBorder="0" applyAlignment="0" applyProtection="0"/>
    <xf numFmtId="0" fontId="34" fillId="40" borderId="0" applyNumberFormat="0" applyBorder="0" applyAlignment="0" applyProtection="0"/>
    <xf numFmtId="0" fontId="9" fillId="30" borderId="0" applyNumberFormat="0" applyBorder="0" applyAlignment="0" applyProtection="0"/>
    <xf numFmtId="0" fontId="34" fillId="41" borderId="0" applyNumberFormat="0" applyBorder="0" applyAlignment="0" applyProtection="0"/>
    <xf numFmtId="0" fontId="9" fillId="42" borderId="0" applyNumberFormat="0" applyBorder="0" applyAlignment="0" applyProtection="0"/>
    <xf numFmtId="0" fontId="34" fillId="43" borderId="0" applyNumberFormat="0" applyBorder="0" applyAlignment="0" applyProtection="0"/>
    <xf numFmtId="0" fontId="10" fillId="12" borderId="1" applyNumberFormat="0" applyAlignment="0" applyProtection="0"/>
    <xf numFmtId="0" fontId="35" fillId="44" borderId="2" applyNumberFormat="0" applyAlignment="0" applyProtection="0"/>
    <xf numFmtId="0" fontId="11" fillId="45" borderId="3" applyNumberFormat="0" applyAlignment="0" applyProtection="0"/>
    <xf numFmtId="0" fontId="36" fillId="46" borderId="4" applyNumberFormat="0" applyAlignment="0" applyProtection="0"/>
    <xf numFmtId="0" fontId="12" fillId="45" borderId="1" applyNumberFormat="0" applyAlignment="0" applyProtection="0"/>
    <xf numFmtId="0" fontId="37" fillId="46" borderId="2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38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8" applyNumberFormat="0" applyFill="0" applyAlignment="0" applyProtection="0"/>
    <xf numFmtId="0" fontId="15" fillId="0" borderId="9" applyNumberFormat="0" applyFill="0" applyAlignment="0" applyProtection="0"/>
    <xf numFmtId="0" fontId="40" fillId="0" borderId="10" applyNumberFormat="0" applyFill="0" applyAlignment="0" applyProtection="0"/>
    <xf numFmtId="0" fontId="1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41" fillId="0" borderId="12" applyNumberFormat="0" applyFill="0" applyAlignment="0" applyProtection="0"/>
    <xf numFmtId="0" fontId="17" fillId="47" borderId="13" applyNumberFormat="0" applyAlignment="0" applyProtection="0"/>
    <xf numFmtId="0" fontId="42" fillId="48" borderId="14" applyNumberFormat="0" applyAlignment="0" applyProtection="0"/>
    <xf numFmtId="0" fontId="18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9" fillId="49" borderId="0" applyNumberFormat="0" applyBorder="0" applyAlignment="0" applyProtection="0"/>
    <xf numFmtId="0" fontId="44" fillId="50" borderId="0" applyNumberFormat="0" applyBorder="0" applyAlignment="0" applyProtection="0"/>
    <xf numFmtId="0" fontId="1" fillId="51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45" fillId="52" borderId="0" applyNumberFormat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8" fillId="53" borderId="15" applyNumberFormat="0" applyFont="0" applyAlignment="0" applyProtection="0"/>
    <xf numFmtId="0" fontId="33" fillId="54" borderId="16" applyNumberFormat="0" applyFont="0" applyAlignment="0" applyProtection="0"/>
    <xf numFmtId="9" fontId="0" fillId="0" borderId="0" applyFont="0" applyFill="0" applyBorder="0" applyAlignment="0" applyProtection="0"/>
    <xf numFmtId="0" fontId="22" fillId="0" borderId="17" applyNumberFormat="0" applyFill="0" applyAlignment="0" applyProtection="0"/>
    <xf numFmtId="0" fontId="47" fillId="0" borderId="18" applyNumberFormat="0" applyFill="0" applyAlignment="0" applyProtection="0"/>
    <xf numFmtId="0" fontId="23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49" fillId="55" borderId="0" applyNumberFormat="0" applyBorder="0" applyAlignment="0" applyProtection="0"/>
  </cellStyleXfs>
  <cellXfs count="45">
    <xf numFmtId="0" fontId="0" fillId="0" borderId="0" xfId="0" applyAlignment="1">
      <alignment/>
    </xf>
    <xf numFmtId="0" fontId="8" fillId="0" borderId="0" xfId="91" applyFill="1">
      <alignment/>
      <protection/>
    </xf>
    <xf numFmtId="0" fontId="26" fillId="0" borderId="0" xfId="91" applyFont="1" applyFill="1" applyAlignment="1">
      <alignment horizontal="center" wrapText="1"/>
      <protection/>
    </xf>
    <xf numFmtId="0" fontId="26" fillId="0" borderId="0" xfId="91" applyFont="1" applyFill="1" applyAlignment="1">
      <alignment horizontal="center"/>
      <protection/>
    </xf>
    <xf numFmtId="0" fontId="25" fillId="0" borderId="19" xfId="91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 shrinkToFit="1"/>
    </xf>
    <xf numFmtId="0" fontId="2" fillId="0" borderId="0" xfId="0" applyFont="1" applyFill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50" fillId="0" borderId="19" xfId="0" applyFont="1" applyFill="1" applyBorder="1" applyAlignment="1">
      <alignment vertical="top" wrapText="1"/>
    </xf>
    <xf numFmtId="49" fontId="51" fillId="0" borderId="19" xfId="0" applyNumberFormat="1" applyFont="1" applyFill="1" applyBorder="1" applyAlignment="1">
      <alignment horizontal="center" vertical="top" shrinkToFit="1"/>
    </xf>
    <xf numFmtId="4" fontId="50" fillId="0" borderId="19" xfId="0" applyNumberFormat="1" applyFont="1" applyFill="1" applyBorder="1" applyAlignment="1">
      <alignment horizontal="right" vertical="top" shrinkToFit="1"/>
    </xf>
    <xf numFmtId="4" fontId="50" fillId="56" borderId="19" xfId="0" applyNumberFormat="1" applyFont="1" applyFill="1" applyBorder="1" applyAlignment="1">
      <alignment horizontal="right" vertical="top" shrinkToFit="1"/>
    </xf>
    <xf numFmtId="0" fontId="2" fillId="57" borderId="19" xfId="0" applyFont="1" applyFill="1" applyBorder="1" applyAlignment="1">
      <alignment horizontal="center"/>
    </xf>
    <xf numFmtId="0" fontId="50" fillId="57" borderId="19" xfId="0" applyFont="1" applyFill="1" applyBorder="1" applyAlignment="1">
      <alignment vertical="top" wrapText="1"/>
    </xf>
    <xf numFmtId="49" fontId="51" fillId="57" borderId="19" xfId="0" applyNumberFormat="1" applyFont="1" applyFill="1" applyBorder="1" applyAlignment="1">
      <alignment horizontal="center" vertical="top" shrinkToFit="1"/>
    </xf>
    <xf numFmtId="4" fontId="50" fillId="57" borderId="19" xfId="0" applyNumberFormat="1" applyFont="1" applyFill="1" applyBorder="1" applyAlignment="1">
      <alignment horizontal="right" vertical="top" shrinkToFit="1"/>
    </xf>
    <xf numFmtId="0" fontId="2" fillId="57" borderId="19" xfId="0" applyNumberFormat="1" applyFont="1" applyFill="1" applyBorder="1" applyAlignment="1">
      <alignment horizontal="center" vertical="center"/>
    </xf>
    <xf numFmtId="0" fontId="51" fillId="0" borderId="19" xfId="0" applyFont="1" applyFill="1" applyBorder="1" applyAlignment="1">
      <alignment horizontal="left" vertical="top" wrapText="1"/>
    </xf>
    <xf numFmtId="10" fontId="50" fillId="0" borderId="19" xfId="0" applyNumberFormat="1" applyFont="1" applyFill="1" applyBorder="1" applyAlignment="1">
      <alignment horizontal="center" vertical="top" shrinkToFit="1"/>
    </xf>
    <xf numFmtId="0" fontId="8" fillId="0" borderId="19" xfId="91" applyFill="1" applyBorder="1">
      <alignment/>
      <protection/>
    </xf>
    <xf numFmtId="4" fontId="52" fillId="56" borderId="19" xfId="0" applyNumberFormat="1" applyFont="1" applyFill="1" applyBorder="1" applyAlignment="1">
      <alignment horizontal="right" vertical="top" shrinkToFit="1"/>
    </xf>
    <xf numFmtId="10" fontId="52" fillId="56" borderId="19" xfId="0" applyNumberFormat="1" applyFont="1" applyFill="1" applyBorder="1" applyAlignment="1">
      <alignment horizontal="center" vertical="top" shrinkToFit="1"/>
    </xf>
    <xf numFmtId="0" fontId="31" fillId="56" borderId="19" xfId="91" applyFont="1" applyFill="1" applyBorder="1">
      <alignment/>
      <protection/>
    </xf>
    <xf numFmtId="0" fontId="26" fillId="0" borderId="0" xfId="91" applyFont="1" applyFill="1" applyAlignment="1">
      <alignment horizontal="center" wrapText="1"/>
      <protection/>
    </xf>
    <xf numFmtId="0" fontId="25" fillId="0" borderId="19" xfId="91" applyFont="1" applyFill="1" applyBorder="1" applyAlignment="1">
      <alignment horizontal="center" vertical="center" wrapText="1"/>
      <protection/>
    </xf>
    <xf numFmtId="0" fontId="29" fillId="56" borderId="19" xfId="91" applyFont="1" applyFill="1" applyBorder="1" applyAlignment="1">
      <alignment horizontal="center"/>
      <protection/>
    </xf>
    <xf numFmtId="0" fontId="26" fillId="0" borderId="0" xfId="91" applyFont="1" applyFill="1" applyAlignment="1">
      <alignment horizontal="center"/>
      <protection/>
    </xf>
    <xf numFmtId="0" fontId="25" fillId="0" borderId="20" xfId="91" applyFont="1" applyFill="1" applyBorder="1" applyAlignment="1">
      <alignment horizontal="right"/>
      <protection/>
    </xf>
    <xf numFmtId="0" fontId="25" fillId="0" borderId="0" xfId="91" applyFont="1" applyFill="1" applyAlignment="1">
      <alignment horizontal="right" wrapText="1"/>
      <protection/>
    </xf>
    <xf numFmtId="0" fontId="25" fillId="0" borderId="0" xfId="91" applyFont="1" applyFill="1" applyAlignment="1">
      <alignment horizontal="left" wrapText="1"/>
      <protection/>
    </xf>
    <xf numFmtId="0" fontId="8" fillId="0" borderId="19" xfId="91" applyFill="1" applyBorder="1" applyAlignment="1">
      <alignment horizontal="center" vertical="center" wrapText="1"/>
      <protection/>
    </xf>
    <xf numFmtId="0" fontId="27" fillId="0" borderId="19" xfId="92" applyFont="1" applyFill="1" applyBorder="1" applyAlignment="1">
      <alignment horizontal="center" vertical="center" wrapText="1"/>
      <protection/>
    </xf>
    <xf numFmtId="0" fontId="30" fillId="56" borderId="19" xfId="0" applyFont="1" applyFill="1" applyBorder="1" applyAlignment="1">
      <alignment horizontal="center"/>
    </xf>
    <xf numFmtId="0" fontId="5" fillId="0" borderId="0" xfId="0" applyFont="1" applyFill="1" applyAlignment="1">
      <alignment horizontal="right" wrapText="1"/>
    </xf>
    <xf numFmtId="0" fontId="0" fillId="0" borderId="0" xfId="0" applyFill="1" applyAlignment="1">
      <alignment horizontal="right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wrapText="1"/>
    </xf>
  </cellXfs>
  <cellStyles count="95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1 2" xfId="73"/>
    <cellStyle name="Заголовок 2" xfId="74"/>
    <cellStyle name="Заголовок 2 2" xfId="75"/>
    <cellStyle name="Заголовок 3" xfId="76"/>
    <cellStyle name="Заголовок 3 2" xfId="77"/>
    <cellStyle name="Заголовок 4" xfId="78"/>
    <cellStyle name="Заголовок 4 2" xfId="79"/>
    <cellStyle name="Итог" xfId="80"/>
    <cellStyle name="Итог 2" xfId="81"/>
    <cellStyle name="Контрольная ячейка" xfId="82"/>
    <cellStyle name="Контрольная ячейка 2" xfId="83"/>
    <cellStyle name="Название" xfId="84"/>
    <cellStyle name="Название 2" xfId="85"/>
    <cellStyle name="Нейтральный" xfId="86"/>
    <cellStyle name="Нейтральный 2" xfId="87"/>
    <cellStyle name="Обычный 2" xfId="88"/>
    <cellStyle name="Обычный 3" xfId="89"/>
    <cellStyle name="Обычный 4" xfId="90"/>
    <cellStyle name="Обычный_Исполнение бюджета на 01.03.2013 для сайта" xfId="91"/>
    <cellStyle name="Обычный_Исполнение на 01.12.12 для сайта" xfId="92"/>
    <cellStyle name="Followed Hyperlink" xfId="93"/>
    <cellStyle name="Плохой" xfId="94"/>
    <cellStyle name="Плохой 2" xfId="95"/>
    <cellStyle name="Пояснение" xfId="96"/>
    <cellStyle name="Пояснение 2" xfId="97"/>
    <cellStyle name="Примечание" xfId="98"/>
    <cellStyle name="Примечание 2" xfId="99"/>
    <cellStyle name="Percent" xfId="100"/>
    <cellStyle name="Связанная ячейка" xfId="101"/>
    <cellStyle name="Связанная ячейка 2" xfId="102"/>
    <cellStyle name="Текст предупреждения" xfId="103"/>
    <cellStyle name="Текст предупреждения 2" xfId="104"/>
    <cellStyle name="Comma" xfId="105"/>
    <cellStyle name="Comma [0]" xfId="106"/>
    <cellStyle name="Хороший" xfId="107"/>
    <cellStyle name="Хороший 2" xfId="10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54"/>
  <sheetViews>
    <sheetView showGridLines="0" showZeros="0" zoomScalePageLayoutView="0" workbookViewId="0" topLeftCell="A1">
      <selection activeCell="AL51" sqref="AL51"/>
    </sheetView>
  </sheetViews>
  <sheetFormatPr defaultColWidth="9.140625" defaultRowHeight="12.75"/>
  <cols>
    <col min="1" max="1" width="18.57421875" style="1" customWidth="1"/>
    <col min="2" max="2" width="54.57421875" style="1" customWidth="1"/>
    <col min="3" max="17" width="0" style="1" hidden="1" customWidth="1"/>
    <col min="18" max="18" width="14.140625" style="1" customWidth="1"/>
    <col min="19" max="25" width="0" style="1" hidden="1" customWidth="1"/>
    <col min="26" max="26" width="16.00390625" style="1" customWidth="1"/>
    <col min="27" max="32" width="0" style="1" hidden="1" customWidth="1"/>
    <col min="33" max="33" width="10.8515625" style="1" customWidth="1"/>
    <col min="34" max="16384" width="9.140625" style="1" customWidth="1"/>
  </cols>
  <sheetData>
    <row r="1" spans="2:33" ht="25.5" customHeight="1">
      <c r="B1" s="34" t="s">
        <v>60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</row>
    <row r="2" spans="1:33" ht="31.5" customHeight="1">
      <c r="A2" s="29" t="s">
        <v>170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</row>
    <row r="3" spans="2:33" ht="2.25" customHeight="1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</row>
    <row r="4" spans="2:33" ht="15.75" customHeight="1" hidden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"/>
    </row>
    <row r="5" spans="2:33" ht="15.75"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"/>
    </row>
    <row r="6" spans="2:33" ht="15">
      <c r="B6" s="33" t="s">
        <v>62</v>
      </c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</row>
    <row r="7" spans="1:33" ht="44.25" customHeight="1">
      <c r="A7" s="30" t="s">
        <v>78</v>
      </c>
      <c r="B7" s="30" t="s">
        <v>18</v>
      </c>
      <c r="C7" s="30" t="s">
        <v>19</v>
      </c>
      <c r="D7" s="30" t="s">
        <v>19</v>
      </c>
      <c r="E7" s="30" t="s">
        <v>19</v>
      </c>
      <c r="F7" s="30" t="s">
        <v>20</v>
      </c>
      <c r="G7" s="30"/>
      <c r="H7" s="30"/>
      <c r="I7" s="30" t="s">
        <v>21</v>
      </c>
      <c r="J7" s="30"/>
      <c r="K7" s="30"/>
      <c r="L7" s="30" t="s">
        <v>19</v>
      </c>
      <c r="M7" s="30" t="s">
        <v>19</v>
      </c>
      <c r="N7" s="30" t="s">
        <v>19</v>
      </c>
      <c r="O7" s="30" t="s">
        <v>19</v>
      </c>
      <c r="P7" s="30" t="s">
        <v>19</v>
      </c>
      <c r="Q7" s="30" t="s">
        <v>19</v>
      </c>
      <c r="R7" s="37" t="s">
        <v>67</v>
      </c>
      <c r="S7" s="30" t="s">
        <v>19</v>
      </c>
      <c r="T7" s="30" t="s">
        <v>19</v>
      </c>
      <c r="U7" s="30" t="s">
        <v>19</v>
      </c>
      <c r="V7" s="30" t="s">
        <v>19</v>
      </c>
      <c r="W7" s="30" t="s">
        <v>19</v>
      </c>
      <c r="X7" s="30" t="s">
        <v>22</v>
      </c>
      <c r="Y7" s="30"/>
      <c r="Z7" s="30"/>
      <c r="AA7" s="30" t="s">
        <v>23</v>
      </c>
      <c r="AB7" s="30"/>
      <c r="AC7" s="30"/>
      <c r="AD7" s="4" t="s">
        <v>19</v>
      </c>
      <c r="AE7" s="30" t="s">
        <v>24</v>
      </c>
      <c r="AF7" s="30"/>
      <c r="AG7" s="30" t="s">
        <v>25</v>
      </c>
    </row>
    <row r="8" spans="1:33" ht="37.5" customHeight="1">
      <c r="A8" s="30"/>
      <c r="B8" s="30"/>
      <c r="C8" s="30"/>
      <c r="D8" s="30"/>
      <c r="E8" s="30"/>
      <c r="F8" s="4" t="s">
        <v>19</v>
      </c>
      <c r="G8" s="4" t="s">
        <v>19</v>
      </c>
      <c r="H8" s="4" t="s">
        <v>19</v>
      </c>
      <c r="I8" s="4" t="s">
        <v>19</v>
      </c>
      <c r="J8" s="4" t="s">
        <v>19</v>
      </c>
      <c r="K8" s="4" t="s">
        <v>19</v>
      </c>
      <c r="L8" s="30"/>
      <c r="M8" s="30"/>
      <c r="N8" s="30"/>
      <c r="O8" s="30"/>
      <c r="P8" s="30"/>
      <c r="Q8" s="30"/>
      <c r="R8" s="37"/>
      <c r="S8" s="30"/>
      <c r="T8" s="30"/>
      <c r="U8" s="30"/>
      <c r="V8" s="30"/>
      <c r="W8" s="30"/>
      <c r="X8" s="4" t="s">
        <v>19</v>
      </c>
      <c r="Y8" s="4" t="s">
        <v>19</v>
      </c>
      <c r="Z8" s="4" t="s">
        <v>26</v>
      </c>
      <c r="AA8" s="4" t="s">
        <v>19</v>
      </c>
      <c r="AB8" s="4" t="s">
        <v>19</v>
      </c>
      <c r="AC8" s="4" t="s">
        <v>19</v>
      </c>
      <c r="AD8" s="4"/>
      <c r="AE8" s="4" t="s">
        <v>19</v>
      </c>
      <c r="AF8" s="4" t="s">
        <v>19</v>
      </c>
      <c r="AG8" s="36"/>
    </row>
    <row r="9" spans="1:33" ht="15">
      <c r="A9" s="15" t="s">
        <v>81</v>
      </c>
      <c r="B9" s="23" t="s">
        <v>82</v>
      </c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16">
        <v>5193000</v>
      </c>
      <c r="S9" s="25"/>
      <c r="T9" s="25"/>
      <c r="U9" s="25"/>
      <c r="V9" s="25"/>
      <c r="W9" s="25"/>
      <c r="X9" s="25"/>
      <c r="Y9" s="25"/>
      <c r="Z9" s="16">
        <v>4341128.47</v>
      </c>
      <c r="AA9" s="25"/>
      <c r="AB9" s="25"/>
      <c r="AC9" s="25"/>
      <c r="AD9" s="25"/>
      <c r="AE9" s="25"/>
      <c r="AF9" s="25"/>
      <c r="AG9" s="24">
        <f>Z9/R9</f>
        <v>0.8359577257847102</v>
      </c>
    </row>
    <row r="10" spans="1:33" ht="15">
      <c r="A10" s="15" t="s">
        <v>83</v>
      </c>
      <c r="B10" s="23" t="s">
        <v>84</v>
      </c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16">
        <v>3703000</v>
      </c>
      <c r="S10" s="25"/>
      <c r="T10" s="25"/>
      <c r="U10" s="25"/>
      <c r="V10" s="25"/>
      <c r="W10" s="25"/>
      <c r="X10" s="25"/>
      <c r="Y10" s="25"/>
      <c r="Z10" s="16">
        <v>3049685.32</v>
      </c>
      <c r="AA10" s="25"/>
      <c r="AB10" s="25"/>
      <c r="AC10" s="25"/>
      <c r="AD10" s="25"/>
      <c r="AE10" s="25"/>
      <c r="AF10" s="25"/>
      <c r="AG10" s="24">
        <f aca="true" t="shared" si="0" ref="AG10:AG54">Z10/R10</f>
        <v>0.8235715149878476</v>
      </c>
    </row>
    <row r="11" spans="1:33" ht="76.5">
      <c r="A11" s="15" t="s">
        <v>85</v>
      </c>
      <c r="B11" s="23" t="s">
        <v>86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16">
        <v>3584740</v>
      </c>
      <c r="S11" s="25"/>
      <c r="T11" s="25"/>
      <c r="U11" s="25"/>
      <c r="V11" s="25"/>
      <c r="W11" s="25"/>
      <c r="X11" s="25"/>
      <c r="Y11" s="25"/>
      <c r="Z11" s="16">
        <v>2931195.78</v>
      </c>
      <c r="AA11" s="25"/>
      <c r="AB11" s="25"/>
      <c r="AC11" s="25"/>
      <c r="AD11" s="25"/>
      <c r="AE11" s="25"/>
      <c r="AF11" s="25"/>
      <c r="AG11" s="24">
        <f t="shared" si="0"/>
        <v>0.8176871349107605</v>
      </c>
    </row>
    <row r="12" spans="1:33" ht="76.5">
      <c r="A12" s="15" t="s">
        <v>87</v>
      </c>
      <c r="B12" s="23" t="s">
        <v>88</v>
      </c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16">
        <v>99600</v>
      </c>
      <c r="S12" s="25"/>
      <c r="T12" s="25"/>
      <c r="U12" s="25"/>
      <c r="V12" s="25"/>
      <c r="W12" s="25"/>
      <c r="X12" s="25"/>
      <c r="Y12" s="25"/>
      <c r="Z12" s="16">
        <v>99559.88</v>
      </c>
      <c r="AA12" s="25"/>
      <c r="AB12" s="25"/>
      <c r="AC12" s="25"/>
      <c r="AD12" s="25"/>
      <c r="AE12" s="25"/>
      <c r="AF12" s="25"/>
      <c r="AG12" s="24">
        <f t="shared" si="0"/>
        <v>0.9995971887550201</v>
      </c>
    </row>
    <row r="13" spans="1:33" ht="63.75">
      <c r="A13" s="15" t="s">
        <v>89</v>
      </c>
      <c r="B13" s="23" t="s">
        <v>90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16">
        <v>5100</v>
      </c>
      <c r="S13" s="25"/>
      <c r="T13" s="25"/>
      <c r="U13" s="25"/>
      <c r="V13" s="25"/>
      <c r="W13" s="25"/>
      <c r="X13" s="25"/>
      <c r="Y13" s="25"/>
      <c r="Z13" s="16">
        <v>5066.86</v>
      </c>
      <c r="AA13" s="25"/>
      <c r="AB13" s="25"/>
      <c r="AC13" s="25"/>
      <c r="AD13" s="25"/>
      <c r="AE13" s="25"/>
      <c r="AF13" s="25"/>
      <c r="AG13" s="24">
        <f t="shared" si="0"/>
        <v>0.9935019607843136</v>
      </c>
    </row>
    <row r="14" spans="1:33" ht="89.25">
      <c r="A14" s="15" t="s">
        <v>91</v>
      </c>
      <c r="B14" s="23" t="s">
        <v>92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16">
        <v>520</v>
      </c>
      <c r="S14" s="25"/>
      <c r="T14" s="25"/>
      <c r="U14" s="25"/>
      <c r="V14" s="25"/>
      <c r="W14" s="25"/>
      <c r="X14" s="25"/>
      <c r="Y14" s="25"/>
      <c r="Z14" s="16">
        <v>520</v>
      </c>
      <c r="AA14" s="25"/>
      <c r="AB14" s="25"/>
      <c r="AC14" s="25"/>
      <c r="AD14" s="25"/>
      <c r="AE14" s="25"/>
      <c r="AF14" s="25"/>
      <c r="AG14" s="24">
        <f t="shared" si="0"/>
        <v>1</v>
      </c>
    </row>
    <row r="15" spans="1:33" ht="38.25">
      <c r="A15" s="15" t="s">
        <v>93</v>
      </c>
      <c r="B15" s="23" t="s">
        <v>94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16">
        <v>11900</v>
      </c>
      <c r="S15" s="25"/>
      <c r="T15" s="25"/>
      <c r="U15" s="25"/>
      <c r="V15" s="25"/>
      <c r="W15" s="25"/>
      <c r="X15" s="25"/>
      <c r="Y15" s="25"/>
      <c r="Z15" s="16">
        <v>11896.43</v>
      </c>
      <c r="AA15" s="25"/>
      <c r="AB15" s="25"/>
      <c r="AC15" s="25"/>
      <c r="AD15" s="25"/>
      <c r="AE15" s="25"/>
      <c r="AF15" s="25"/>
      <c r="AG15" s="24">
        <f t="shared" si="0"/>
        <v>0.9997</v>
      </c>
    </row>
    <row r="16" spans="1:33" ht="38.25">
      <c r="A16" s="15" t="s">
        <v>95</v>
      </c>
      <c r="B16" s="23" t="s">
        <v>96</v>
      </c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16">
        <v>100</v>
      </c>
      <c r="S16" s="25"/>
      <c r="T16" s="25"/>
      <c r="U16" s="25"/>
      <c r="V16" s="25"/>
      <c r="W16" s="25"/>
      <c r="X16" s="25"/>
      <c r="Y16" s="25"/>
      <c r="Z16" s="16">
        <v>91.65</v>
      </c>
      <c r="AA16" s="25"/>
      <c r="AB16" s="25"/>
      <c r="AC16" s="25"/>
      <c r="AD16" s="25"/>
      <c r="AE16" s="25"/>
      <c r="AF16" s="25"/>
      <c r="AG16" s="24">
        <f t="shared" si="0"/>
        <v>0.9165000000000001</v>
      </c>
    </row>
    <row r="17" spans="1:33" ht="38.25">
      <c r="A17" s="15" t="s">
        <v>97</v>
      </c>
      <c r="B17" s="23" t="s">
        <v>98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16">
        <v>1040</v>
      </c>
      <c r="S17" s="25"/>
      <c r="T17" s="25"/>
      <c r="U17" s="25"/>
      <c r="V17" s="25"/>
      <c r="W17" s="25"/>
      <c r="X17" s="25"/>
      <c r="Y17" s="25"/>
      <c r="Z17" s="16">
        <v>1300</v>
      </c>
      <c r="AA17" s="25"/>
      <c r="AB17" s="25"/>
      <c r="AC17" s="25"/>
      <c r="AD17" s="25"/>
      <c r="AE17" s="25"/>
      <c r="AF17" s="25"/>
      <c r="AG17" s="24">
        <f t="shared" si="0"/>
        <v>1.25</v>
      </c>
    </row>
    <row r="18" spans="1:33" ht="89.25">
      <c r="A18" s="15" t="s">
        <v>172</v>
      </c>
      <c r="B18" s="23" t="s">
        <v>173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16">
        <v>0</v>
      </c>
      <c r="S18" s="25"/>
      <c r="T18" s="25"/>
      <c r="U18" s="25"/>
      <c r="V18" s="25"/>
      <c r="W18" s="25"/>
      <c r="X18" s="25"/>
      <c r="Y18" s="25"/>
      <c r="Z18" s="16">
        <v>54.72</v>
      </c>
      <c r="AA18" s="25"/>
      <c r="AB18" s="25"/>
      <c r="AC18" s="25"/>
      <c r="AD18" s="25"/>
      <c r="AE18" s="25"/>
      <c r="AF18" s="25"/>
      <c r="AG18" s="24"/>
    </row>
    <row r="19" spans="1:33" ht="38.25">
      <c r="A19" s="15" t="s">
        <v>99</v>
      </c>
      <c r="B19" s="23" t="s">
        <v>100</v>
      </c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16">
        <v>677000</v>
      </c>
      <c r="S19" s="25"/>
      <c r="T19" s="25"/>
      <c r="U19" s="25"/>
      <c r="V19" s="25"/>
      <c r="W19" s="25"/>
      <c r="X19" s="25"/>
      <c r="Y19" s="25"/>
      <c r="Z19" s="16">
        <v>490405.94</v>
      </c>
      <c r="AA19" s="25"/>
      <c r="AB19" s="25"/>
      <c r="AC19" s="25"/>
      <c r="AD19" s="25"/>
      <c r="AE19" s="25"/>
      <c r="AF19" s="25"/>
      <c r="AG19" s="24">
        <f t="shared" si="0"/>
        <v>0.7243810044313146</v>
      </c>
    </row>
    <row r="20" spans="1:33" ht="51">
      <c r="A20" s="15" t="s">
        <v>101</v>
      </c>
      <c r="B20" s="23" t="s">
        <v>102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16">
        <v>285000</v>
      </c>
      <c r="S20" s="25"/>
      <c r="T20" s="25"/>
      <c r="U20" s="25"/>
      <c r="V20" s="25"/>
      <c r="W20" s="25"/>
      <c r="X20" s="25"/>
      <c r="Y20" s="25"/>
      <c r="Z20" s="16">
        <v>185820.86</v>
      </c>
      <c r="AA20" s="25"/>
      <c r="AB20" s="25"/>
      <c r="AC20" s="25"/>
      <c r="AD20" s="25"/>
      <c r="AE20" s="25"/>
      <c r="AF20" s="25"/>
      <c r="AG20" s="24">
        <f t="shared" si="0"/>
        <v>0.6520030175438596</v>
      </c>
    </row>
    <row r="21" spans="1:33" ht="76.5">
      <c r="A21" s="15" t="s">
        <v>103</v>
      </c>
      <c r="B21" s="23" t="s">
        <v>104</v>
      </c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16">
        <v>5000</v>
      </c>
      <c r="S21" s="25"/>
      <c r="T21" s="25"/>
      <c r="U21" s="25"/>
      <c r="V21" s="25"/>
      <c r="W21" s="25"/>
      <c r="X21" s="25"/>
      <c r="Y21" s="25"/>
      <c r="Z21" s="16">
        <v>4080.32</v>
      </c>
      <c r="AA21" s="25"/>
      <c r="AB21" s="25"/>
      <c r="AC21" s="25"/>
      <c r="AD21" s="25"/>
      <c r="AE21" s="25"/>
      <c r="AF21" s="25"/>
      <c r="AG21" s="24">
        <f t="shared" si="0"/>
        <v>0.816064</v>
      </c>
    </row>
    <row r="22" spans="1:33" ht="63.75">
      <c r="A22" s="15" t="s">
        <v>105</v>
      </c>
      <c r="B22" s="23" t="s">
        <v>106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16">
        <v>370000</v>
      </c>
      <c r="S22" s="25"/>
      <c r="T22" s="25"/>
      <c r="U22" s="25"/>
      <c r="V22" s="25"/>
      <c r="W22" s="25"/>
      <c r="X22" s="25"/>
      <c r="Y22" s="25"/>
      <c r="Z22" s="16">
        <v>313666.08</v>
      </c>
      <c r="AA22" s="25"/>
      <c r="AB22" s="25"/>
      <c r="AC22" s="25"/>
      <c r="AD22" s="25"/>
      <c r="AE22" s="25"/>
      <c r="AF22" s="25"/>
      <c r="AG22" s="24">
        <f t="shared" si="0"/>
        <v>0.8477461621621623</v>
      </c>
    </row>
    <row r="23" spans="1:33" ht="63.75">
      <c r="A23" s="15" t="s">
        <v>107</v>
      </c>
      <c r="B23" s="23" t="s">
        <v>108</v>
      </c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16">
        <v>17000</v>
      </c>
      <c r="S23" s="25"/>
      <c r="T23" s="25"/>
      <c r="U23" s="25"/>
      <c r="V23" s="25"/>
      <c r="W23" s="25"/>
      <c r="X23" s="25"/>
      <c r="Y23" s="25"/>
      <c r="Z23" s="16">
        <v>-13161.32</v>
      </c>
      <c r="AA23" s="25"/>
      <c r="AB23" s="25"/>
      <c r="AC23" s="25"/>
      <c r="AD23" s="25"/>
      <c r="AE23" s="25"/>
      <c r="AF23" s="25"/>
      <c r="AG23" s="24">
        <f t="shared" si="0"/>
        <v>-0.7741952941176471</v>
      </c>
    </row>
    <row r="24" spans="1:33" ht="15">
      <c r="A24" s="15" t="s">
        <v>109</v>
      </c>
      <c r="B24" s="23" t="s">
        <v>110</v>
      </c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16">
        <v>8100</v>
      </c>
      <c r="S24" s="25"/>
      <c r="T24" s="25"/>
      <c r="U24" s="25"/>
      <c r="V24" s="25"/>
      <c r="W24" s="25"/>
      <c r="X24" s="25"/>
      <c r="Y24" s="25"/>
      <c r="Z24" s="16">
        <v>8013.07</v>
      </c>
      <c r="AA24" s="25"/>
      <c r="AB24" s="25"/>
      <c r="AC24" s="25"/>
      <c r="AD24" s="25"/>
      <c r="AE24" s="25"/>
      <c r="AF24" s="25"/>
      <c r="AG24" s="24">
        <f t="shared" si="0"/>
        <v>0.9892679012345679</v>
      </c>
    </row>
    <row r="25" spans="1:33" ht="15">
      <c r="A25" s="15" t="s">
        <v>111</v>
      </c>
      <c r="B25" s="23" t="s">
        <v>112</v>
      </c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16">
        <v>7600</v>
      </c>
      <c r="S25" s="25"/>
      <c r="T25" s="25"/>
      <c r="U25" s="25"/>
      <c r="V25" s="25"/>
      <c r="W25" s="25"/>
      <c r="X25" s="25"/>
      <c r="Y25" s="25"/>
      <c r="Z25" s="16">
        <v>7513.07</v>
      </c>
      <c r="AA25" s="25"/>
      <c r="AB25" s="25"/>
      <c r="AC25" s="25"/>
      <c r="AD25" s="25"/>
      <c r="AE25" s="25"/>
      <c r="AF25" s="25"/>
      <c r="AG25" s="24">
        <f t="shared" si="0"/>
        <v>0.9885618421052631</v>
      </c>
    </row>
    <row r="26" spans="1:33" ht="15">
      <c r="A26" s="15" t="s">
        <v>161</v>
      </c>
      <c r="B26" s="23" t="s">
        <v>162</v>
      </c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16">
        <v>500</v>
      </c>
      <c r="S26" s="25"/>
      <c r="T26" s="25"/>
      <c r="U26" s="25"/>
      <c r="V26" s="25"/>
      <c r="W26" s="25"/>
      <c r="X26" s="25"/>
      <c r="Y26" s="25"/>
      <c r="Z26" s="16">
        <v>500</v>
      </c>
      <c r="AA26" s="25"/>
      <c r="AB26" s="25"/>
      <c r="AC26" s="25"/>
      <c r="AD26" s="25"/>
      <c r="AE26" s="25"/>
      <c r="AF26" s="25"/>
      <c r="AG26" s="24">
        <f t="shared" si="0"/>
        <v>1</v>
      </c>
    </row>
    <row r="27" spans="1:33" ht="15">
      <c r="A27" s="15" t="s">
        <v>113</v>
      </c>
      <c r="B27" s="23" t="s">
        <v>114</v>
      </c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16">
        <v>251900</v>
      </c>
      <c r="S27" s="25"/>
      <c r="T27" s="25"/>
      <c r="U27" s="25"/>
      <c r="V27" s="25"/>
      <c r="W27" s="25"/>
      <c r="X27" s="25"/>
      <c r="Y27" s="25"/>
      <c r="Z27" s="16">
        <v>263947.81</v>
      </c>
      <c r="AA27" s="25"/>
      <c r="AB27" s="25"/>
      <c r="AC27" s="25"/>
      <c r="AD27" s="25"/>
      <c r="AE27" s="25"/>
      <c r="AF27" s="25"/>
      <c r="AG27" s="24">
        <f t="shared" si="0"/>
        <v>1.0478277491067884</v>
      </c>
    </row>
    <row r="28" spans="1:33" ht="25.5">
      <c r="A28" s="15" t="s">
        <v>115</v>
      </c>
      <c r="B28" s="23" t="s">
        <v>116</v>
      </c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16">
        <v>64000</v>
      </c>
      <c r="S28" s="25"/>
      <c r="T28" s="25"/>
      <c r="U28" s="25"/>
      <c r="V28" s="25"/>
      <c r="W28" s="25"/>
      <c r="X28" s="25"/>
      <c r="Y28" s="25"/>
      <c r="Z28" s="16">
        <v>74208.45</v>
      </c>
      <c r="AA28" s="25"/>
      <c r="AB28" s="25"/>
      <c r="AC28" s="25"/>
      <c r="AD28" s="25"/>
      <c r="AE28" s="25"/>
      <c r="AF28" s="25"/>
      <c r="AG28" s="24">
        <f t="shared" si="0"/>
        <v>1.15950703125</v>
      </c>
    </row>
    <row r="29" spans="1:33" ht="25.5">
      <c r="A29" s="15" t="s">
        <v>117</v>
      </c>
      <c r="B29" s="23" t="s">
        <v>118</v>
      </c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16">
        <v>100</v>
      </c>
      <c r="S29" s="25"/>
      <c r="T29" s="25"/>
      <c r="U29" s="25"/>
      <c r="V29" s="25"/>
      <c r="W29" s="25"/>
      <c r="X29" s="25"/>
      <c r="Y29" s="25"/>
      <c r="Z29" s="16">
        <v>138.44</v>
      </c>
      <c r="AA29" s="25"/>
      <c r="AB29" s="25"/>
      <c r="AC29" s="25"/>
      <c r="AD29" s="25"/>
      <c r="AE29" s="25"/>
      <c r="AF29" s="25"/>
      <c r="AG29" s="24">
        <f t="shared" si="0"/>
        <v>1.3844</v>
      </c>
    </row>
    <row r="30" spans="1:33" ht="15">
      <c r="A30" s="15" t="s">
        <v>119</v>
      </c>
      <c r="B30" s="23" t="s">
        <v>120</v>
      </c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16">
        <v>138600</v>
      </c>
      <c r="S30" s="25"/>
      <c r="T30" s="25"/>
      <c r="U30" s="25"/>
      <c r="V30" s="25"/>
      <c r="W30" s="25"/>
      <c r="X30" s="25"/>
      <c r="Y30" s="25"/>
      <c r="Z30" s="16">
        <v>140288.03</v>
      </c>
      <c r="AA30" s="25"/>
      <c r="AB30" s="25"/>
      <c r="AC30" s="25"/>
      <c r="AD30" s="25"/>
      <c r="AE30" s="25"/>
      <c r="AF30" s="25"/>
      <c r="AG30" s="24">
        <f t="shared" si="0"/>
        <v>1.0121791486291487</v>
      </c>
    </row>
    <row r="31" spans="1:33" ht="15">
      <c r="A31" s="15" t="s">
        <v>121</v>
      </c>
      <c r="B31" s="23" t="s">
        <v>122</v>
      </c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16">
        <v>1000</v>
      </c>
      <c r="S31" s="25"/>
      <c r="T31" s="25"/>
      <c r="U31" s="25"/>
      <c r="V31" s="25"/>
      <c r="W31" s="25"/>
      <c r="X31" s="25"/>
      <c r="Y31" s="25"/>
      <c r="Z31" s="16">
        <v>986.89</v>
      </c>
      <c r="AA31" s="25"/>
      <c r="AB31" s="25"/>
      <c r="AC31" s="25"/>
      <c r="AD31" s="25"/>
      <c r="AE31" s="25"/>
      <c r="AF31" s="25"/>
      <c r="AG31" s="24">
        <f t="shared" si="0"/>
        <v>0.9868899999999999</v>
      </c>
    </row>
    <row r="32" spans="1:33" ht="15">
      <c r="A32" s="15" t="s">
        <v>163</v>
      </c>
      <c r="B32" s="23" t="s">
        <v>164</v>
      </c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16">
        <v>200</v>
      </c>
      <c r="S32" s="25"/>
      <c r="T32" s="25"/>
      <c r="U32" s="25"/>
      <c r="V32" s="25"/>
      <c r="W32" s="25"/>
      <c r="X32" s="25"/>
      <c r="Y32" s="25"/>
      <c r="Z32" s="16">
        <v>200</v>
      </c>
      <c r="AA32" s="25"/>
      <c r="AB32" s="25"/>
      <c r="AC32" s="25"/>
      <c r="AD32" s="25"/>
      <c r="AE32" s="25"/>
      <c r="AF32" s="25"/>
      <c r="AG32" s="24">
        <f t="shared" si="0"/>
        <v>1</v>
      </c>
    </row>
    <row r="33" spans="1:33" ht="15">
      <c r="A33" s="15" t="s">
        <v>123</v>
      </c>
      <c r="B33" s="23" t="s">
        <v>124</v>
      </c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16">
        <v>48000</v>
      </c>
      <c r="S33" s="25"/>
      <c r="T33" s="25"/>
      <c r="U33" s="25"/>
      <c r="V33" s="25"/>
      <c r="W33" s="25"/>
      <c r="X33" s="25"/>
      <c r="Y33" s="25"/>
      <c r="Z33" s="16">
        <v>48126</v>
      </c>
      <c r="AA33" s="25"/>
      <c r="AB33" s="25"/>
      <c r="AC33" s="25"/>
      <c r="AD33" s="25"/>
      <c r="AE33" s="25"/>
      <c r="AF33" s="25"/>
      <c r="AG33" s="24">
        <f t="shared" si="0"/>
        <v>1.002625</v>
      </c>
    </row>
    <row r="34" spans="1:33" ht="15">
      <c r="A34" s="15" t="s">
        <v>125</v>
      </c>
      <c r="B34" s="23" t="s">
        <v>126</v>
      </c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16">
        <v>5000</v>
      </c>
      <c r="S34" s="25"/>
      <c r="T34" s="25"/>
      <c r="U34" s="25"/>
      <c r="V34" s="25"/>
      <c r="W34" s="25"/>
      <c r="X34" s="25"/>
      <c r="Y34" s="25"/>
      <c r="Z34" s="16">
        <v>3180</v>
      </c>
      <c r="AA34" s="25"/>
      <c r="AB34" s="25"/>
      <c r="AC34" s="25"/>
      <c r="AD34" s="25"/>
      <c r="AE34" s="25"/>
      <c r="AF34" s="25"/>
      <c r="AG34" s="24">
        <f t="shared" si="0"/>
        <v>0.636</v>
      </c>
    </row>
    <row r="35" spans="1:33" ht="63.75">
      <c r="A35" s="15" t="s">
        <v>127</v>
      </c>
      <c r="B35" s="23" t="s">
        <v>128</v>
      </c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16">
        <v>5000</v>
      </c>
      <c r="S35" s="25"/>
      <c r="T35" s="25"/>
      <c r="U35" s="25"/>
      <c r="V35" s="25"/>
      <c r="W35" s="25"/>
      <c r="X35" s="25"/>
      <c r="Y35" s="25"/>
      <c r="Z35" s="16">
        <v>3180</v>
      </c>
      <c r="AA35" s="25"/>
      <c r="AB35" s="25"/>
      <c r="AC35" s="25"/>
      <c r="AD35" s="25"/>
      <c r="AE35" s="25"/>
      <c r="AF35" s="25"/>
      <c r="AG35" s="24">
        <f t="shared" si="0"/>
        <v>0.636</v>
      </c>
    </row>
    <row r="36" spans="1:33" ht="38.25">
      <c r="A36" s="15" t="s">
        <v>129</v>
      </c>
      <c r="B36" s="23" t="s">
        <v>130</v>
      </c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16">
        <v>110000</v>
      </c>
      <c r="S36" s="25"/>
      <c r="T36" s="25"/>
      <c r="U36" s="25"/>
      <c r="V36" s="25"/>
      <c r="W36" s="25"/>
      <c r="X36" s="25"/>
      <c r="Y36" s="25"/>
      <c r="Z36" s="16">
        <v>113983.5</v>
      </c>
      <c r="AA36" s="25"/>
      <c r="AB36" s="25"/>
      <c r="AC36" s="25"/>
      <c r="AD36" s="25"/>
      <c r="AE36" s="25"/>
      <c r="AF36" s="25"/>
      <c r="AG36" s="24">
        <f t="shared" si="0"/>
        <v>1.0362136363636363</v>
      </c>
    </row>
    <row r="37" spans="1:33" ht="76.5">
      <c r="A37" s="15" t="s">
        <v>131</v>
      </c>
      <c r="B37" s="23" t="s">
        <v>132</v>
      </c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16">
        <v>85000</v>
      </c>
      <c r="S37" s="25"/>
      <c r="T37" s="25"/>
      <c r="U37" s="25"/>
      <c r="V37" s="25"/>
      <c r="W37" s="25"/>
      <c r="X37" s="25"/>
      <c r="Y37" s="25"/>
      <c r="Z37" s="16">
        <v>83742.15</v>
      </c>
      <c r="AA37" s="25"/>
      <c r="AB37" s="25"/>
      <c r="AC37" s="25"/>
      <c r="AD37" s="25"/>
      <c r="AE37" s="25"/>
      <c r="AF37" s="25"/>
      <c r="AG37" s="24">
        <f t="shared" si="0"/>
        <v>0.9852017647058823</v>
      </c>
    </row>
    <row r="38" spans="1:33" ht="51">
      <c r="A38" s="15" t="s">
        <v>133</v>
      </c>
      <c r="B38" s="23" t="s">
        <v>134</v>
      </c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16">
        <v>25000</v>
      </c>
      <c r="S38" s="25"/>
      <c r="T38" s="25"/>
      <c r="U38" s="25"/>
      <c r="V38" s="25"/>
      <c r="W38" s="25"/>
      <c r="X38" s="25"/>
      <c r="Y38" s="25"/>
      <c r="Z38" s="16">
        <v>30241.35</v>
      </c>
      <c r="AA38" s="25"/>
      <c r="AB38" s="25"/>
      <c r="AC38" s="25"/>
      <c r="AD38" s="25"/>
      <c r="AE38" s="25"/>
      <c r="AF38" s="25"/>
      <c r="AG38" s="24">
        <f t="shared" si="0"/>
        <v>1.209654</v>
      </c>
    </row>
    <row r="39" spans="1:33" ht="25.5">
      <c r="A39" s="15" t="s">
        <v>135</v>
      </c>
      <c r="B39" s="23" t="s">
        <v>136</v>
      </c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16">
        <v>437000</v>
      </c>
      <c r="S39" s="25"/>
      <c r="T39" s="25"/>
      <c r="U39" s="25"/>
      <c r="V39" s="25"/>
      <c r="W39" s="25"/>
      <c r="X39" s="25"/>
      <c r="Y39" s="25"/>
      <c r="Z39" s="16">
        <v>421950</v>
      </c>
      <c r="AA39" s="25"/>
      <c r="AB39" s="25"/>
      <c r="AC39" s="25"/>
      <c r="AD39" s="25"/>
      <c r="AE39" s="25"/>
      <c r="AF39" s="25"/>
      <c r="AG39" s="24">
        <f t="shared" si="0"/>
        <v>0.9655606407322654</v>
      </c>
    </row>
    <row r="40" spans="1:33" ht="25.5">
      <c r="A40" s="15" t="s">
        <v>137</v>
      </c>
      <c r="B40" s="23" t="s">
        <v>138</v>
      </c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16">
        <v>47000</v>
      </c>
      <c r="S40" s="25"/>
      <c r="T40" s="25"/>
      <c r="U40" s="25"/>
      <c r="V40" s="25"/>
      <c r="W40" s="25"/>
      <c r="X40" s="25"/>
      <c r="Y40" s="25"/>
      <c r="Z40" s="16">
        <v>31950</v>
      </c>
      <c r="AA40" s="25"/>
      <c r="AB40" s="25"/>
      <c r="AC40" s="25"/>
      <c r="AD40" s="25"/>
      <c r="AE40" s="25"/>
      <c r="AF40" s="25"/>
      <c r="AG40" s="24">
        <f t="shared" si="0"/>
        <v>0.6797872340425531</v>
      </c>
    </row>
    <row r="41" spans="1:33" ht="38.25">
      <c r="A41" s="15" t="s">
        <v>139</v>
      </c>
      <c r="B41" s="23" t="s">
        <v>140</v>
      </c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16">
        <v>390000</v>
      </c>
      <c r="S41" s="25"/>
      <c r="T41" s="25"/>
      <c r="U41" s="25"/>
      <c r="V41" s="25"/>
      <c r="W41" s="25"/>
      <c r="X41" s="25"/>
      <c r="Y41" s="25"/>
      <c r="Z41" s="16">
        <v>390000</v>
      </c>
      <c r="AA41" s="25"/>
      <c r="AB41" s="25"/>
      <c r="AC41" s="25"/>
      <c r="AD41" s="25"/>
      <c r="AE41" s="25"/>
      <c r="AF41" s="25"/>
      <c r="AG41" s="24">
        <f t="shared" si="0"/>
        <v>1</v>
      </c>
    </row>
    <row r="42" spans="1:33" ht="25.5">
      <c r="A42" s="15" t="s">
        <v>141</v>
      </c>
      <c r="B42" s="23" t="s">
        <v>142</v>
      </c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16">
        <v>1000</v>
      </c>
      <c r="S42" s="25"/>
      <c r="T42" s="25"/>
      <c r="U42" s="25"/>
      <c r="V42" s="25"/>
      <c r="W42" s="25"/>
      <c r="X42" s="25"/>
      <c r="Y42" s="25"/>
      <c r="Z42" s="16">
        <v>804.35</v>
      </c>
      <c r="AA42" s="25"/>
      <c r="AB42" s="25"/>
      <c r="AC42" s="25"/>
      <c r="AD42" s="25"/>
      <c r="AE42" s="25"/>
      <c r="AF42" s="25"/>
      <c r="AG42" s="24">
        <f t="shared" si="0"/>
        <v>0.80435</v>
      </c>
    </row>
    <row r="43" spans="1:33" ht="51">
      <c r="A43" s="15" t="s">
        <v>143</v>
      </c>
      <c r="B43" s="23" t="s">
        <v>144</v>
      </c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16">
        <v>1000</v>
      </c>
      <c r="S43" s="25"/>
      <c r="T43" s="25"/>
      <c r="U43" s="25"/>
      <c r="V43" s="25"/>
      <c r="W43" s="25"/>
      <c r="X43" s="25"/>
      <c r="Y43" s="25"/>
      <c r="Z43" s="16">
        <v>804.35</v>
      </c>
      <c r="AA43" s="25"/>
      <c r="AB43" s="25"/>
      <c r="AC43" s="25"/>
      <c r="AD43" s="25"/>
      <c r="AE43" s="25"/>
      <c r="AF43" s="25"/>
      <c r="AG43" s="24">
        <f t="shared" si="0"/>
        <v>0.80435</v>
      </c>
    </row>
    <row r="44" spans="1:33" ht="15">
      <c r="A44" s="15" t="s">
        <v>145</v>
      </c>
      <c r="B44" s="23" t="s">
        <v>146</v>
      </c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16">
        <v>0</v>
      </c>
      <c r="S44" s="25"/>
      <c r="T44" s="25"/>
      <c r="U44" s="25"/>
      <c r="V44" s="25"/>
      <c r="W44" s="25"/>
      <c r="X44" s="25"/>
      <c r="Y44" s="25"/>
      <c r="Z44" s="16">
        <v>-10841.52</v>
      </c>
      <c r="AA44" s="25"/>
      <c r="AB44" s="25"/>
      <c r="AC44" s="25"/>
      <c r="AD44" s="25"/>
      <c r="AE44" s="25"/>
      <c r="AF44" s="25"/>
      <c r="AG44" s="24"/>
    </row>
    <row r="45" spans="1:33" ht="25.5">
      <c r="A45" s="15" t="s">
        <v>147</v>
      </c>
      <c r="B45" s="23" t="s">
        <v>148</v>
      </c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16">
        <v>0</v>
      </c>
      <c r="S45" s="25"/>
      <c r="T45" s="25"/>
      <c r="U45" s="25"/>
      <c r="V45" s="25"/>
      <c r="W45" s="25"/>
      <c r="X45" s="25"/>
      <c r="Y45" s="25"/>
      <c r="Z45" s="16">
        <v>-10841.52</v>
      </c>
      <c r="AA45" s="25"/>
      <c r="AB45" s="25"/>
      <c r="AC45" s="25"/>
      <c r="AD45" s="25"/>
      <c r="AE45" s="25"/>
      <c r="AF45" s="25"/>
      <c r="AG45" s="24"/>
    </row>
    <row r="46" spans="1:33" ht="15">
      <c r="A46" s="15" t="s">
        <v>149</v>
      </c>
      <c r="B46" s="23" t="s">
        <v>150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16">
        <v>17584628</v>
      </c>
      <c r="S46" s="25"/>
      <c r="T46" s="25"/>
      <c r="U46" s="25"/>
      <c r="V46" s="25"/>
      <c r="W46" s="25"/>
      <c r="X46" s="25"/>
      <c r="Y46" s="25"/>
      <c r="Z46" s="16">
        <v>16461472</v>
      </c>
      <c r="AA46" s="25"/>
      <c r="AB46" s="25"/>
      <c r="AC46" s="25"/>
      <c r="AD46" s="25"/>
      <c r="AE46" s="25"/>
      <c r="AF46" s="25"/>
      <c r="AG46" s="24">
        <f t="shared" si="0"/>
        <v>0.9361285322612455</v>
      </c>
    </row>
    <row r="47" spans="1:33" ht="38.25">
      <c r="A47" s="15" t="s">
        <v>151</v>
      </c>
      <c r="B47" s="23" t="s">
        <v>152</v>
      </c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16">
        <v>17584628</v>
      </c>
      <c r="S47" s="25"/>
      <c r="T47" s="25"/>
      <c r="U47" s="25"/>
      <c r="V47" s="25"/>
      <c r="W47" s="25"/>
      <c r="X47" s="25"/>
      <c r="Y47" s="25"/>
      <c r="Z47" s="16">
        <v>16461572</v>
      </c>
      <c r="AA47" s="25"/>
      <c r="AB47" s="25"/>
      <c r="AC47" s="25"/>
      <c r="AD47" s="25"/>
      <c r="AE47" s="25"/>
      <c r="AF47" s="25"/>
      <c r="AG47" s="24">
        <f t="shared" si="0"/>
        <v>0.936134219046317</v>
      </c>
    </row>
    <row r="48" spans="1:33" ht="25.5">
      <c r="A48" s="15" t="s">
        <v>153</v>
      </c>
      <c r="B48" s="23" t="s">
        <v>154</v>
      </c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16">
        <v>8622000</v>
      </c>
      <c r="S48" s="25"/>
      <c r="T48" s="25"/>
      <c r="U48" s="25"/>
      <c r="V48" s="25"/>
      <c r="W48" s="25"/>
      <c r="X48" s="25"/>
      <c r="Y48" s="25"/>
      <c r="Z48" s="16">
        <v>7903500</v>
      </c>
      <c r="AA48" s="25"/>
      <c r="AB48" s="25"/>
      <c r="AC48" s="25"/>
      <c r="AD48" s="25"/>
      <c r="AE48" s="25"/>
      <c r="AF48" s="25"/>
      <c r="AG48" s="24">
        <f t="shared" si="0"/>
        <v>0.9166666666666666</v>
      </c>
    </row>
    <row r="49" spans="1:33" ht="38.25">
      <c r="A49" s="15" t="s">
        <v>155</v>
      </c>
      <c r="B49" s="23" t="s">
        <v>156</v>
      </c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16">
        <v>96100</v>
      </c>
      <c r="S49" s="25"/>
      <c r="T49" s="25"/>
      <c r="U49" s="25"/>
      <c r="V49" s="25"/>
      <c r="W49" s="25"/>
      <c r="X49" s="25"/>
      <c r="Y49" s="25"/>
      <c r="Z49" s="16">
        <v>96100</v>
      </c>
      <c r="AA49" s="25"/>
      <c r="AB49" s="25"/>
      <c r="AC49" s="25"/>
      <c r="AD49" s="25"/>
      <c r="AE49" s="25"/>
      <c r="AF49" s="25"/>
      <c r="AG49" s="24">
        <f t="shared" si="0"/>
        <v>1</v>
      </c>
    </row>
    <row r="50" spans="1:33" ht="38.25">
      <c r="A50" s="15" t="s">
        <v>157</v>
      </c>
      <c r="B50" s="23" t="s">
        <v>158</v>
      </c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16">
        <v>100</v>
      </c>
      <c r="S50" s="25"/>
      <c r="T50" s="25"/>
      <c r="U50" s="25"/>
      <c r="V50" s="25"/>
      <c r="W50" s="25"/>
      <c r="X50" s="25"/>
      <c r="Y50" s="25"/>
      <c r="Z50" s="16">
        <v>100</v>
      </c>
      <c r="AA50" s="25"/>
      <c r="AB50" s="25"/>
      <c r="AC50" s="25"/>
      <c r="AD50" s="25"/>
      <c r="AE50" s="25"/>
      <c r="AF50" s="25"/>
      <c r="AG50" s="24">
        <f t="shared" si="0"/>
        <v>1</v>
      </c>
    </row>
    <row r="51" spans="1:33" ht="25.5">
      <c r="A51" s="15" t="s">
        <v>159</v>
      </c>
      <c r="B51" s="23" t="s">
        <v>160</v>
      </c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16">
        <v>8866428</v>
      </c>
      <c r="S51" s="25"/>
      <c r="T51" s="25"/>
      <c r="U51" s="25"/>
      <c r="V51" s="25"/>
      <c r="W51" s="25"/>
      <c r="X51" s="25"/>
      <c r="Y51" s="25"/>
      <c r="Z51" s="16">
        <v>8461872</v>
      </c>
      <c r="AA51" s="25"/>
      <c r="AB51" s="25"/>
      <c r="AC51" s="25"/>
      <c r="AD51" s="25"/>
      <c r="AE51" s="25"/>
      <c r="AF51" s="25"/>
      <c r="AG51" s="24">
        <f t="shared" si="0"/>
        <v>0.9543721552805707</v>
      </c>
    </row>
    <row r="52" spans="1:33" ht="38.25">
      <c r="A52" s="15" t="s">
        <v>165</v>
      </c>
      <c r="B52" s="23" t="s">
        <v>166</v>
      </c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16">
        <v>0</v>
      </c>
      <c r="S52" s="25"/>
      <c r="T52" s="25"/>
      <c r="U52" s="25"/>
      <c r="V52" s="25"/>
      <c r="W52" s="25"/>
      <c r="X52" s="25"/>
      <c r="Y52" s="25"/>
      <c r="Z52" s="16">
        <v>-100</v>
      </c>
      <c r="AA52" s="25"/>
      <c r="AB52" s="25"/>
      <c r="AC52" s="25"/>
      <c r="AD52" s="25"/>
      <c r="AE52" s="25"/>
      <c r="AF52" s="25"/>
      <c r="AG52" s="24"/>
    </row>
    <row r="53" spans="1:33" ht="25.5">
      <c r="A53" s="15" t="s">
        <v>167</v>
      </c>
      <c r="B53" s="23" t="s">
        <v>168</v>
      </c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16">
        <v>0</v>
      </c>
      <c r="S53" s="25"/>
      <c r="T53" s="25"/>
      <c r="U53" s="25"/>
      <c r="V53" s="25"/>
      <c r="W53" s="25"/>
      <c r="X53" s="25"/>
      <c r="Y53" s="25"/>
      <c r="Z53" s="16">
        <v>-100</v>
      </c>
      <c r="AA53" s="25"/>
      <c r="AB53" s="25"/>
      <c r="AC53" s="25"/>
      <c r="AD53" s="25"/>
      <c r="AE53" s="25"/>
      <c r="AF53" s="25"/>
      <c r="AG53" s="24"/>
    </row>
    <row r="54" spans="1:33" ht="15.75">
      <c r="A54" s="31" t="s">
        <v>174</v>
      </c>
      <c r="B54" s="3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6">
        <v>22777628</v>
      </c>
      <c r="S54" s="28"/>
      <c r="T54" s="28"/>
      <c r="U54" s="28"/>
      <c r="V54" s="28"/>
      <c r="W54" s="28"/>
      <c r="X54" s="28"/>
      <c r="Y54" s="28"/>
      <c r="Z54" s="26">
        <v>20802600.47</v>
      </c>
      <c r="AA54" s="28"/>
      <c r="AB54" s="28"/>
      <c r="AC54" s="28"/>
      <c r="AD54" s="28"/>
      <c r="AE54" s="28"/>
      <c r="AF54" s="28"/>
      <c r="AG54" s="27">
        <f t="shared" si="0"/>
        <v>0.9132909041275061</v>
      </c>
    </row>
  </sheetData>
  <sheetProtection/>
  <mergeCells count="30">
    <mergeCell ref="E7:E8"/>
    <mergeCell ref="U7:U8"/>
    <mergeCell ref="A7:A8"/>
    <mergeCell ref="N7:N8"/>
    <mergeCell ref="S7:S8"/>
    <mergeCell ref="P7:P8"/>
    <mergeCell ref="T7:T8"/>
    <mergeCell ref="O7:O8"/>
    <mergeCell ref="L7:L8"/>
    <mergeCell ref="Q7:Q8"/>
    <mergeCell ref="B1:AG1"/>
    <mergeCell ref="B3:AG3"/>
    <mergeCell ref="B4:AF4"/>
    <mergeCell ref="AA7:AC7"/>
    <mergeCell ref="M7:M8"/>
    <mergeCell ref="AG7:AG8"/>
    <mergeCell ref="I7:K7"/>
    <mergeCell ref="X7:Z7"/>
    <mergeCell ref="V7:V8"/>
    <mergeCell ref="F7:H7"/>
    <mergeCell ref="A2:AG2"/>
    <mergeCell ref="AE7:AF7"/>
    <mergeCell ref="A54:B54"/>
    <mergeCell ref="B5:AF5"/>
    <mergeCell ref="B6:AG6"/>
    <mergeCell ref="B7:B8"/>
    <mergeCell ref="D7:D8"/>
    <mergeCell ref="C7:C8"/>
    <mergeCell ref="R7:R8"/>
    <mergeCell ref="W7:W8"/>
  </mergeCells>
  <printOptions/>
  <pageMargins left="0.7874015748031497" right="0.3937007874015748" top="0.5905511811023623" bottom="0.5905511811023623" header="0.3937007874015748" footer="0.3937007874015748"/>
  <pageSetup fitToHeight="0" fitToWidth="1"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tabSelected="1" zoomScalePageLayoutView="0" workbookViewId="0" topLeftCell="A1">
      <selection activeCell="E43" sqref="E43"/>
    </sheetView>
  </sheetViews>
  <sheetFormatPr defaultColWidth="9.140625" defaultRowHeight="12.75"/>
  <cols>
    <col min="1" max="1" width="5.7109375" style="12" customWidth="1"/>
    <col min="2" max="2" width="57.57421875" style="8" customWidth="1"/>
    <col min="3" max="3" width="6.421875" style="8" customWidth="1"/>
    <col min="4" max="5" width="15.140625" style="8" customWidth="1"/>
    <col min="6" max="6" width="11.140625" style="8" customWidth="1"/>
    <col min="7" max="16384" width="9.140625" style="8" customWidth="1"/>
  </cols>
  <sheetData>
    <row r="1" spans="1:6" ht="11.25" customHeight="1">
      <c r="A1" s="5"/>
      <c r="B1" s="6"/>
      <c r="C1" s="6"/>
      <c r="D1" s="7"/>
      <c r="E1" s="39" t="s">
        <v>61</v>
      </c>
      <c r="F1" s="40"/>
    </row>
    <row r="2" spans="1:6" ht="6.75" customHeight="1" hidden="1">
      <c r="A2" s="5"/>
      <c r="B2" s="6"/>
      <c r="C2" s="6"/>
      <c r="D2" s="7"/>
      <c r="E2" s="6"/>
      <c r="F2" s="7"/>
    </row>
    <row r="3" spans="1:6" ht="12.75" hidden="1">
      <c r="A3" s="5"/>
      <c r="B3" s="6"/>
      <c r="C3" s="6"/>
      <c r="D3" s="7"/>
      <c r="E3" s="6"/>
      <c r="F3" s="7"/>
    </row>
    <row r="4" spans="1:6" ht="12.75" hidden="1">
      <c r="A4" s="5"/>
      <c r="B4" s="6"/>
      <c r="C4" s="6"/>
      <c r="D4" s="7"/>
      <c r="E4" s="6"/>
      <c r="F4" s="7"/>
    </row>
    <row r="5" spans="1:6" ht="12.75" hidden="1">
      <c r="A5" s="5"/>
      <c r="B5" s="6"/>
      <c r="C5" s="6"/>
      <c r="D5" s="7"/>
      <c r="E5" s="6"/>
      <c r="F5" s="7"/>
    </row>
    <row r="6" spans="1:6" ht="12.75" hidden="1">
      <c r="A6" s="5"/>
      <c r="B6" s="6"/>
      <c r="C6" s="6"/>
      <c r="D6" s="6"/>
      <c r="E6" s="6"/>
      <c r="F6" s="6"/>
    </row>
    <row r="7" spans="1:6" ht="51" customHeight="1">
      <c r="A7" s="43" t="s">
        <v>169</v>
      </c>
      <c r="B7" s="43"/>
      <c r="C7" s="43"/>
      <c r="D7" s="43"/>
      <c r="E7" s="44"/>
      <c r="F7" s="44"/>
    </row>
    <row r="9" spans="1:6" ht="11.25" customHeight="1">
      <c r="A9" s="41" t="s">
        <v>0</v>
      </c>
      <c r="B9" s="41" t="s">
        <v>28</v>
      </c>
      <c r="C9" s="41" t="s">
        <v>9</v>
      </c>
      <c r="D9" s="41" t="s">
        <v>67</v>
      </c>
      <c r="E9" s="42" t="s">
        <v>10</v>
      </c>
      <c r="F9" s="42"/>
    </row>
    <row r="10" spans="1:6" ht="11.25">
      <c r="A10" s="41"/>
      <c r="B10" s="41"/>
      <c r="C10" s="41"/>
      <c r="D10" s="41"/>
      <c r="E10" s="42"/>
      <c r="F10" s="42"/>
    </row>
    <row r="11" spans="1:6" ht="82.5" customHeight="1">
      <c r="A11" s="41"/>
      <c r="B11" s="41"/>
      <c r="C11" s="41"/>
      <c r="D11" s="41"/>
      <c r="E11" s="9" t="s">
        <v>46</v>
      </c>
      <c r="F11" s="9" t="s">
        <v>47</v>
      </c>
    </row>
    <row r="12" spans="1:6" ht="11.25">
      <c r="A12" s="10">
        <v>1</v>
      </c>
      <c r="B12" s="10">
        <v>2</v>
      </c>
      <c r="C12" s="11" t="s">
        <v>11</v>
      </c>
      <c r="D12" s="11">
        <v>4</v>
      </c>
      <c r="E12" s="11">
        <v>5</v>
      </c>
      <c r="F12" s="11">
        <v>6</v>
      </c>
    </row>
    <row r="13" spans="1:6" ht="12.75">
      <c r="A13" s="18">
        <v>2</v>
      </c>
      <c r="B13" s="19" t="s">
        <v>29</v>
      </c>
      <c r="C13" s="20" t="s">
        <v>12</v>
      </c>
      <c r="D13" s="21">
        <v>6614415.63</v>
      </c>
      <c r="E13" s="21">
        <v>5296440</v>
      </c>
      <c r="F13" s="21">
        <f>E13/D13*100</f>
        <v>80.07419394659358</v>
      </c>
    </row>
    <row r="14" spans="1:6" ht="38.25">
      <c r="A14" s="13">
        <v>3</v>
      </c>
      <c r="B14" s="14" t="s">
        <v>30</v>
      </c>
      <c r="C14" s="15" t="s">
        <v>1</v>
      </c>
      <c r="D14" s="16">
        <v>817100</v>
      </c>
      <c r="E14" s="16">
        <v>773686.36</v>
      </c>
      <c r="F14" s="16">
        <f aca="true" t="shared" si="0" ref="F14:F43">E14/D14*100</f>
        <v>94.68686329702606</v>
      </c>
    </row>
    <row r="15" spans="1:6" ht="38.25">
      <c r="A15" s="10">
        <v>4</v>
      </c>
      <c r="B15" s="14" t="s">
        <v>31</v>
      </c>
      <c r="C15" s="15" t="s">
        <v>2</v>
      </c>
      <c r="D15" s="16">
        <v>72000</v>
      </c>
      <c r="E15" s="16">
        <v>66000</v>
      </c>
      <c r="F15" s="16">
        <f t="shared" si="0"/>
        <v>91.66666666666666</v>
      </c>
    </row>
    <row r="16" spans="1:6" ht="51">
      <c r="A16" s="13">
        <v>5</v>
      </c>
      <c r="B16" s="14" t="s">
        <v>32</v>
      </c>
      <c r="C16" s="15" t="s">
        <v>3</v>
      </c>
      <c r="D16" s="16">
        <v>2662236.39</v>
      </c>
      <c r="E16" s="16">
        <v>2533940.37</v>
      </c>
      <c r="F16" s="16">
        <f t="shared" si="0"/>
        <v>95.18089300852807</v>
      </c>
    </row>
    <row r="17" spans="1:6" ht="12.75">
      <c r="A17" s="13">
        <v>6</v>
      </c>
      <c r="B17" s="14" t="s">
        <v>79</v>
      </c>
      <c r="C17" s="15" t="s">
        <v>80</v>
      </c>
      <c r="D17" s="16">
        <v>0</v>
      </c>
      <c r="E17" s="16">
        <v>0</v>
      </c>
      <c r="F17" s="16">
        <v>0</v>
      </c>
    </row>
    <row r="18" spans="1:6" ht="12.75">
      <c r="A18" s="10">
        <v>7</v>
      </c>
      <c r="B18" s="14" t="s">
        <v>33</v>
      </c>
      <c r="C18" s="15" t="s">
        <v>13</v>
      </c>
      <c r="D18" s="16">
        <v>3063079.24</v>
      </c>
      <c r="E18" s="16">
        <v>1922813.27</v>
      </c>
      <c r="F18" s="16">
        <f t="shared" si="0"/>
        <v>62.77386640510155</v>
      </c>
    </row>
    <row r="19" spans="1:6" ht="12.75">
      <c r="A19" s="18">
        <v>8</v>
      </c>
      <c r="B19" s="19" t="s">
        <v>48</v>
      </c>
      <c r="C19" s="20" t="s">
        <v>49</v>
      </c>
      <c r="D19" s="21">
        <v>96100</v>
      </c>
      <c r="E19" s="21">
        <v>43311.47</v>
      </c>
      <c r="F19" s="21">
        <f t="shared" si="0"/>
        <v>45.06916753381894</v>
      </c>
    </row>
    <row r="20" spans="1:6" ht="12.75">
      <c r="A20" s="13">
        <v>9</v>
      </c>
      <c r="B20" s="14" t="s">
        <v>50</v>
      </c>
      <c r="C20" s="15" t="s">
        <v>51</v>
      </c>
      <c r="D20" s="16">
        <v>96100</v>
      </c>
      <c r="E20" s="16">
        <v>43311.47</v>
      </c>
      <c r="F20" s="16">
        <f t="shared" si="0"/>
        <v>45.06916753381894</v>
      </c>
    </row>
    <row r="21" spans="1:6" ht="25.5">
      <c r="A21" s="22">
        <v>10</v>
      </c>
      <c r="B21" s="19" t="s">
        <v>34</v>
      </c>
      <c r="C21" s="20" t="s">
        <v>4</v>
      </c>
      <c r="D21" s="21">
        <v>320000</v>
      </c>
      <c r="E21" s="21">
        <v>250460</v>
      </c>
      <c r="F21" s="21">
        <f t="shared" si="0"/>
        <v>78.26875</v>
      </c>
    </row>
    <row r="22" spans="1:6" ht="38.25">
      <c r="A22" s="13">
        <v>11</v>
      </c>
      <c r="B22" s="14" t="s">
        <v>35</v>
      </c>
      <c r="C22" s="15" t="s">
        <v>14</v>
      </c>
      <c r="D22" s="16">
        <v>64000</v>
      </c>
      <c r="E22" s="16">
        <v>41460</v>
      </c>
      <c r="F22" s="16">
        <f t="shared" si="0"/>
        <v>64.78125</v>
      </c>
    </row>
    <row r="23" spans="1:6" ht="12.75">
      <c r="A23" s="13">
        <v>12</v>
      </c>
      <c r="B23" s="14" t="s">
        <v>52</v>
      </c>
      <c r="C23" s="15" t="s">
        <v>53</v>
      </c>
      <c r="D23" s="16">
        <v>209000</v>
      </c>
      <c r="E23" s="16">
        <v>209000</v>
      </c>
      <c r="F23" s="16">
        <f t="shared" si="0"/>
        <v>100</v>
      </c>
    </row>
    <row r="24" spans="1:6" ht="25.5">
      <c r="A24" s="10">
        <v>13</v>
      </c>
      <c r="B24" s="14" t="s">
        <v>66</v>
      </c>
      <c r="C24" s="15" t="s">
        <v>63</v>
      </c>
      <c r="D24" s="16">
        <v>47000</v>
      </c>
      <c r="E24" s="16">
        <v>0</v>
      </c>
      <c r="F24" s="16">
        <f t="shared" si="0"/>
        <v>0</v>
      </c>
    </row>
    <row r="25" spans="1:6" ht="12.75">
      <c r="A25" s="18">
        <v>14</v>
      </c>
      <c r="B25" s="19" t="s">
        <v>36</v>
      </c>
      <c r="C25" s="20" t="s">
        <v>5</v>
      </c>
      <c r="D25" s="21">
        <v>3197000</v>
      </c>
      <c r="E25" s="21">
        <v>2089337.16</v>
      </c>
      <c r="F25" s="21">
        <f t="shared" si="0"/>
        <v>65.35305473881763</v>
      </c>
    </row>
    <row r="26" spans="1:6" ht="12.75">
      <c r="A26" s="13">
        <v>15</v>
      </c>
      <c r="B26" s="14" t="s">
        <v>37</v>
      </c>
      <c r="C26" s="15" t="s">
        <v>27</v>
      </c>
      <c r="D26" s="16">
        <v>3174000</v>
      </c>
      <c r="E26" s="16">
        <v>2074487.16</v>
      </c>
      <c r="F26" s="16">
        <f t="shared" si="0"/>
        <v>65.35876370510397</v>
      </c>
    </row>
    <row r="27" spans="1:6" ht="12.75">
      <c r="A27" s="10">
        <v>16</v>
      </c>
      <c r="B27" s="14" t="s">
        <v>38</v>
      </c>
      <c r="C27" s="15" t="s">
        <v>15</v>
      </c>
      <c r="D27" s="16">
        <v>23000</v>
      </c>
      <c r="E27" s="16">
        <v>14850</v>
      </c>
      <c r="F27" s="16">
        <f t="shared" si="0"/>
        <v>64.56521739130436</v>
      </c>
    </row>
    <row r="28" spans="1:6" ht="12.75">
      <c r="A28" s="18">
        <v>17</v>
      </c>
      <c r="B28" s="19" t="s">
        <v>39</v>
      </c>
      <c r="C28" s="20" t="s">
        <v>6</v>
      </c>
      <c r="D28" s="21">
        <v>5729235.73</v>
      </c>
      <c r="E28" s="21">
        <v>3419383.11</v>
      </c>
      <c r="F28" s="21">
        <f t="shared" si="0"/>
        <v>59.683058459177765</v>
      </c>
    </row>
    <row r="29" spans="1:6" ht="12.75">
      <c r="A29" s="13">
        <v>18</v>
      </c>
      <c r="B29" s="14" t="s">
        <v>64</v>
      </c>
      <c r="C29" s="15" t="s">
        <v>65</v>
      </c>
      <c r="D29" s="16">
        <v>644000</v>
      </c>
      <c r="E29" s="16">
        <v>613053.59</v>
      </c>
      <c r="F29" s="16">
        <f t="shared" si="0"/>
        <v>95.19465683229814</v>
      </c>
    </row>
    <row r="30" spans="1:6" ht="12.75">
      <c r="A30" s="10">
        <v>19</v>
      </c>
      <c r="B30" s="14" t="s">
        <v>40</v>
      </c>
      <c r="C30" s="15" t="s">
        <v>16</v>
      </c>
      <c r="D30" s="16">
        <v>3627000</v>
      </c>
      <c r="E30" s="16">
        <v>1720869.94</v>
      </c>
      <c r="F30" s="16">
        <f t="shared" si="0"/>
        <v>47.4460970499035</v>
      </c>
    </row>
    <row r="31" spans="1:6" ht="12.75">
      <c r="A31" s="13">
        <v>20</v>
      </c>
      <c r="B31" s="14" t="s">
        <v>54</v>
      </c>
      <c r="C31" s="15" t="s">
        <v>55</v>
      </c>
      <c r="D31" s="16">
        <v>1458235.73</v>
      </c>
      <c r="E31" s="16">
        <v>1085459.58</v>
      </c>
      <c r="F31" s="16">
        <f t="shared" si="0"/>
        <v>74.43649594294334</v>
      </c>
    </row>
    <row r="32" spans="1:6" ht="12.75">
      <c r="A32" s="18">
        <v>21</v>
      </c>
      <c r="B32" s="19" t="s">
        <v>68</v>
      </c>
      <c r="C32" s="20" t="s">
        <v>69</v>
      </c>
      <c r="D32" s="21">
        <v>13000</v>
      </c>
      <c r="E32" s="21">
        <v>13000</v>
      </c>
      <c r="F32" s="21">
        <f t="shared" si="0"/>
        <v>100</v>
      </c>
    </row>
    <row r="33" spans="1:6" ht="12.75">
      <c r="A33" s="10">
        <v>22</v>
      </c>
      <c r="B33" s="14" t="s">
        <v>70</v>
      </c>
      <c r="C33" s="15" t="s">
        <v>71</v>
      </c>
      <c r="D33" s="16">
        <v>13000</v>
      </c>
      <c r="E33" s="16">
        <v>13000</v>
      </c>
      <c r="F33" s="16">
        <f t="shared" si="0"/>
        <v>100</v>
      </c>
    </row>
    <row r="34" spans="1:6" ht="12.75">
      <c r="A34" s="18">
        <v>23</v>
      </c>
      <c r="B34" s="19" t="s">
        <v>41</v>
      </c>
      <c r="C34" s="20" t="s">
        <v>7</v>
      </c>
      <c r="D34" s="21">
        <v>6917178</v>
      </c>
      <c r="E34" s="21">
        <v>5989642.96</v>
      </c>
      <c r="F34" s="21">
        <f t="shared" si="0"/>
        <v>86.59084615142186</v>
      </c>
    </row>
    <row r="35" spans="1:6" ht="12.75">
      <c r="A35" s="13">
        <v>24</v>
      </c>
      <c r="B35" s="14" t="s">
        <v>42</v>
      </c>
      <c r="C35" s="15" t="s">
        <v>17</v>
      </c>
      <c r="D35" s="16">
        <v>6917178</v>
      </c>
      <c r="E35" s="16">
        <v>5989642.96</v>
      </c>
      <c r="F35" s="16">
        <f t="shared" si="0"/>
        <v>86.59084615142186</v>
      </c>
    </row>
    <row r="36" spans="1:6" ht="12.75">
      <c r="A36" s="22">
        <v>25</v>
      </c>
      <c r="B36" s="19" t="s">
        <v>72</v>
      </c>
      <c r="C36" s="20" t="s">
        <v>73</v>
      </c>
      <c r="D36" s="21">
        <v>187228</v>
      </c>
      <c r="E36" s="21">
        <v>151786</v>
      </c>
      <c r="F36" s="21">
        <f t="shared" si="0"/>
        <v>81.07013908176127</v>
      </c>
    </row>
    <row r="37" spans="1:6" ht="12.75">
      <c r="A37" s="13">
        <v>26</v>
      </c>
      <c r="B37" s="14" t="s">
        <v>74</v>
      </c>
      <c r="C37" s="15" t="s">
        <v>75</v>
      </c>
      <c r="D37" s="16">
        <v>165228</v>
      </c>
      <c r="E37" s="16">
        <v>149786</v>
      </c>
      <c r="F37" s="16">
        <f t="shared" si="0"/>
        <v>90.65412641925099</v>
      </c>
    </row>
    <row r="38" spans="1:6" ht="12.75">
      <c r="A38" s="13">
        <v>27</v>
      </c>
      <c r="B38" s="14" t="s">
        <v>76</v>
      </c>
      <c r="C38" s="15" t="s">
        <v>77</v>
      </c>
      <c r="D38" s="16">
        <v>22000</v>
      </c>
      <c r="E38" s="16">
        <v>2000</v>
      </c>
      <c r="F38" s="16">
        <f t="shared" si="0"/>
        <v>9.090909090909092</v>
      </c>
    </row>
    <row r="39" spans="1:6" ht="12.75">
      <c r="A39" s="22">
        <v>28</v>
      </c>
      <c r="B39" s="19" t="s">
        <v>43</v>
      </c>
      <c r="C39" s="20" t="s">
        <v>8</v>
      </c>
      <c r="D39" s="21">
        <v>102600</v>
      </c>
      <c r="E39" s="21">
        <v>95994.6</v>
      </c>
      <c r="F39" s="21">
        <f t="shared" si="0"/>
        <v>93.56198830409357</v>
      </c>
    </row>
    <row r="40" spans="1:6" ht="12.75">
      <c r="A40" s="13">
        <v>29</v>
      </c>
      <c r="B40" s="14" t="s">
        <v>44</v>
      </c>
      <c r="C40" s="15" t="s">
        <v>45</v>
      </c>
      <c r="D40" s="16">
        <v>102600</v>
      </c>
      <c r="E40" s="16">
        <v>95994.6</v>
      </c>
      <c r="F40" s="16">
        <f t="shared" si="0"/>
        <v>93.56198830409357</v>
      </c>
    </row>
    <row r="41" spans="1:6" ht="12.75">
      <c r="A41" s="18">
        <v>30</v>
      </c>
      <c r="B41" s="19" t="s">
        <v>56</v>
      </c>
      <c r="C41" s="20" t="s">
        <v>57</v>
      </c>
      <c r="D41" s="21">
        <v>223128.95</v>
      </c>
      <c r="E41" s="21">
        <v>223128.95</v>
      </c>
      <c r="F41" s="21">
        <f t="shared" si="0"/>
        <v>100</v>
      </c>
    </row>
    <row r="42" spans="1:6" ht="12.75">
      <c r="A42" s="10">
        <v>31</v>
      </c>
      <c r="B42" s="14" t="s">
        <v>58</v>
      </c>
      <c r="C42" s="15" t="s">
        <v>59</v>
      </c>
      <c r="D42" s="16">
        <v>223128.95</v>
      </c>
      <c r="E42" s="16">
        <v>223128.95</v>
      </c>
      <c r="F42" s="16">
        <f t="shared" si="0"/>
        <v>100</v>
      </c>
    </row>
    <row r="43" spans="1:6" ht="17.25" customHeight="1">
      <c r="A43" s="13">
        <v>32</v>
      </c>
      <c r="B43" s="38" t="s">
        <v>171</v>
      </c>
      <c r="C43" s="38"/>
      <c r="D43" s="17">
        <v>23399886.31</v>
      </c>
      <c r="E43" s="17">
        <f>17529172.78+43311.47</f>
        <v>17572484.25</v>
      </c>
      <c r="F43" s="17">
        <f t="shared" si="0"/>
        <v>75.09645139810084</v>
      </c>
    </row>
  </sheetData>
  <sheetProtection/>
  <mergeCells count="8">
    <mergeCell ref="B43:C43"/>
    <mergeCell ref="E1:F1"/>
    <mergeCell ref="D9:D11"/>
    <mergeCell ref="E9:F10"/>
    <mergeCell ref="A7:F7"/>
    <mergeCell ref="A9:A11"/>
    <mergeCell ref="B9:B11"/>
    <mergeCell ref="C9:C11"/>
  </mergeCells>
  <printOptions/>
  <pageMargins left="0.7" right="0.7" top="0.75" bottom="0.75" header="0.3" footer="0.3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2014-12-03T04:47:26Z</cp:lastPrinted>
  <dcterms:created xsi:type="dcterms:W3CDTF">1996-10-08T23:32:33Z</dcterms:created>
  <dcterms:modified xsi:type="dcterms:W3CDTF">2014-12-03T04:48:18Z</dcterms:modified>
  <cp:category/>
  <cp:version/>
  <cp:contentType/>
  <cp:contentStatus/>
</cp:coreProperties>
</file>